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irela\Desktop\"/>
    </mc:Choice>
  </mc:AlternateContent>
  <xr:revisionPtr revIDLastSave="0" documentId="13_ncr:1_{AD525C2A-A8F0-4FD8-97E2-7D82810CFE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17" sheetId="1" r:id="rId1"/>
    <sheet name="201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106" i="1"/>
  <c r="G106" i="1"/>
  <c r="H106" i="1"/>
  <c r="C106" i="1"/>
  <c r="D116" i="2"/>
  <c r="D113" i="2"/>
  <c r="M32" i="1" l="1"/>
  <c r="M40" i="1"/>
  <c r="M44" i="1"/>
  <c r="M48" i="1"/>
  <c r="M56" i="1"/>
  <c r="M60" i="1"/>
  <c r="M64" i="1"/>
  <c r="M72" i="1"/>
  <c r="L76" i="1"/>
  <c r="M76" i="1"/>
  <c r="M84" i="1"/>
  <c r="M86" i="1"/>
  <c r="M94" i="1"/>
  <c r="M96" i="1"/>
  <c r="M102" i="1"/>
  <c r="M104" i="1"/>
  <c r="L13" i="1"/>
  <c r="I5" i="1"/>
  <c r="L5" i="1" s="1"/>
  <c r="J5" i="1"/>
  <c r="M5" i="1" s="1"/>
  <c r="I6" i="1"/>
  <c r="L6" i="1" s="1"/>
  <c r="J6" i="1"/>
  <c r="M6" i="1" s="1"/>
  <c r="I7" i="1"/>
  <c r="L7" i="1" s="1"/>
  <c r="J7" i="1"/>
  <c r="M7" i="1" s="1"/>
  <c r="I8" i="1"/>
  <c r="L8" i="1" s="1"/>
  <c r="J8" i="1"/>
  <c r="M8" i="1" s="1"/>
  <c r="I9" i="1"/>
  <c r="L9" i="1" s="1"/>
  <c r="J9" i="1"/>
  <c r="M9" i="1" s="1"/>
  <c r="I10" i="1"/>
  <c r="L10" i="1" s="1"/>
  <c r="J10" i="1"/>
  <c r="M10" i="1" s="1"/>
  <c r="I11" i="1"/>
  <c r="L11" i="1" s="1"/>
  <c r="J11" i="1"/>
  <c r="M11" i="1" s="1"/>
  <c r="I12" i="1"/>
  <c r="L12" i="1" s="1"/>
  <c r="J12" i="1"/>
  <c r="M12" i="1" s="1"/>
  <c r="I13" i="1"/>
  <c r="J13" i="1"/>
  <c r="M13" i="1" s="1"/>
  <c r="I14" i="1"/>
  <c r="L14" i="1" s="1"/>
  <c r="J14" i="1"/>
  <c r="M14" i="1" s="1"/>
  <c r="I15" i="1"/>
  <c r="L15" i="1" s="1"/>
  <c r="J15" i="1"/>
  <c r="M15" i="1" s="1"/>
  <c r="I16" i="1"/>
  <c r="L16" i="1" s="1"/>
  <c r="J16" i="1"/>
  <c r="M16" i="1" s="1"/>
  <c r="I17" i="1"/>
  <c r="L17" i="1" s="1"/>
  <c r="J17" i="1"/>
  <c r="M17" i="1" s="1"/>
  <c r="I18" i="1"/>
  <c r="L18" i="1" s="1"/>
  <c r="J18" i="1"/>
  <c r="M18" i="1" s="1"/>
  <c r="I19" i="1"/>
  <c r="L19" i="1" s="1"/>
  <c r="J19" i="1"/>
  <c r="M19" i="1" s="1"/>
  <c r="I20" i="1"/>
  <c r="L20" i="1" s="1"/>
  <c r="J20" i="1"/>
  <c r="M20" i="1" s="1"/>
  <c r="I21" i="1"/>
  <c r="L21" i="1" s="1"/>
  <c r="J21" i="1"/>
  <c r="M21" i="1" s="1"/>
  <c r="I22" i="1"/>
  <c r="L22" i="1" s="1"/>
  <c r="J22" i="1"/>
  <c r="M22" i="1" s="1"/>
  <c r="I23" i="1"/>
  <c r="L23" i="1" s="1"/>
  <c r="J23" i="1"/>
  <c r="M23" i="1" s="1"/>
  <c r="I24" i="1"/>
  <c r="L24" i="1" s="1"/>
  <c r="J24" i="1"/>
  <c r="M24" i="1" s="1"/>
  <c r="I25" i="1"/>
  <c r="L25" i="1" s="1"/>
  <c r="J25" i="1"/>
  <c r="M25" i="1" s="1"/>
  <c r="I26" i="1"/>
  <c r="L26" i="1" s="1"/>
  <c r="J26" i="1"/>
  <c r="M26" i="1" s="1"/>
  <c r="I27" i="1"/>
  <c r="L27" i="1" s="1"/>
  <c r="J27" i="1"/>
  <c r="M27" i="1" s="1"/>
  <c r="I28" i="1"/>
  <c r="L28" i="1" s="1"/>
  <c r="J28" i="1"/>
  <c r="M28" i="1" s="1"/>
  <c r="I29" i="1"/>
  <c r="L29" i="1" s="1"/>
  <c r="J29" i="1"/>
  <c r="M29" i="1" s="1"/>
  <c r="I30" i="1"/>
  <c r="L30" i="1" s="1"/>
  <c r="J30" i="1"/>
  <c r="M30" i="1" s="1"/>
  <c r="I31" i="1"/>
  <c r="L31" i="1" s="1"/>
  <c r="J31" i="1"/>
  <c r="M31" i="1" s="1"/>
  <c r="I32" i="1"/>
  <c r="L32" i="1" s="1"/>
  <c r="J32" i="1"/>
  <c r="I33" i="1"/>
  <c r="L33" i="1" s="1"/>
  <c r="J33" i="1"/>
  <c r="M33" i="1" s="1"/>
  <c r="I34" i="1"/>
  <c r="L34" i="1" s="1"/>
  <c r="J34" i="1"/>
  <c r="M34" i="1" s="1"/>
  <c r="I35" i="1"/>
  <c r="L35" i="1" s="1"/>
  <c r="J35" i="1"/>
  <c r="M35" i="1" s="1"/>
  <c r="I36" i="1"/>
  <c r="L36" i="1" s="1"/>
  <c r="J36" i="1"/>
  <c r="M36" i="1" s="1"/>
  <c r="I37" i="1"/>
  <c r="L37" i="1" s="1"/>
  <c r="J37" i="1"/>
  <c r="M37" i="1" s="1"/>
  <c r="I38" i="1"/>
  <c r="L38" i="1" s="1"/>
  <c r="J38" i="1"/>
  <c r="M38" i="1" s="1"/>
  <c r="I39" i="1"/>
  <c r="L39" i="1" s="1"/>
  <c r="J39" i="1"/>
  <c r="M39" i="1" s="1"/>
  <c r="I40" i="1"/>
  <c r="L40" i="1" s="1"/>
  <c r="J40" i="1"/>
  <c r="I41" i="1"/>
  <c r="L41" i="1" s="1"/>
  <c r="J41" i="1"/>
  <c r="M41" i="1" s="1"/>
  <c r="I42" i="1"/>
  <c r="L42" i="1" s="1"/>
  <c r="J42" i="1"/>
  <c r="M42" i="1" s="1"/>
  <c r="I43" i="1"/>
  <c r="L43" i="1" s="1"/>
  <c r="J43" i="1"/>
  <c r="M43" i="1" s="1"/>
  <c r="I44" i="1"/>
  <c r="L44" i="1" s="1"/>
  <c r="J44" i="1"/>
  <c r="I45" i="1"/>
  <c r="L45" i="1" s="1"/>
  <c r="J45" i="1"/>
  <c r="M45" i="1" s="1"/>
  <c r="I46" i="1"/>
  <c r="L46" i="1" s="1"/>
  <c r="J46" i="1"/>
  <c r="M46" i="1" s="1"/>
  <c r="I47" i="1"/>
  <c r="L47" i="1" s="1"/>
  <c r="J47" i="1"/>
  <c r="M47" i="1" s="1"/>
  <c r="I48" i="1"/>
  <c r="L48" i="1" s="1"/>
  <c r="J48" i="1"/>
  <c r="I49" i="1"/>
  <c r="L49" i="1" s="1"/>
  <c r="J49" i="1"/>
  <c r="M49" i="1" s="1"/>
  <c r="I50" i="1"/>
  <c r="L50" i="1" s="1"/>
  <c r="J50" i="1"/>
  <c r="M50" i="1" s="1"/>
  <c r="I51" i="1"/>
  <c r="L51" i="1" s="1"/>
  <c r="J51" i="1"/>
  <c r="M51" i="1" s="1"/>
  <c r="I52" i="1"/>
  <c r="L52" i="1" s="1"/>
  <c r="J52" i="1"/>
  <c r="M52" i="1" s="1"/>
  <c r="I53" i="1"/>
  <c r="L53" i="1" s="1"/>
  <c r="J53" i="1"/>
  <c r="M53" i="1" s="1"/>
  <c r="I54" i="1"/>
  <c r="L54" i="1" s="1"/>
  <c r="J54" i="1"/>
  <c r="M54" i="1" s="1"/>
  <c r="I55" i="1"/>
  <c r="L55" i="1" s="1"/>
  <c r="J55" i="1"/>
  <c r="M55" i="1" s="1"/>
  <c r="I56" i="1"/>
  <c r="L56" i="1" s="1"/>
  <c r="J56" i="1"/>
  <c r="I57" i="1"/>
  <c r="L57" i="1" s="1"/>
  <c r="J57" i="1"/>
  <c r="M57" i="1" s="1"/>
  <c r="I58" i="1"/>
  <c r="L58" i="1" s="1"/>
  <c r="J58" i="1"/>
  <c r="M58" i="1" s="1"/>
  <c r="I59" i="1"/>
  <c r="L59" i="1" s="1"/>
  <c r="J59" i="1"/>
  <c r="M59" i="1" s="1"/>
  <c r="I60" i="1"/>
  <c r="L60" i="1" s="1"/>
  <c r="J60" i="1"/>
  <c r="I61" i="1"/>
  <c r="L61" i="1" s="1"/>
  <c r="J61" i="1"/>
  <c r="M61" i="1" s="1"/>
  <c r="I62" i="1"/>
  <c r="L62" i="1" s="1"/>
  <c r="J62" i="1"/>
  <c r="M62" i="1" s="1"/>
  <c r="I63" i="1"/>
  <c r="L63" i="1" s="1"/>
  <c r="J63" i="1"/>
  <c r="M63" i="1" s="1"/>
  <c r="I64" i="1"/>
  <c r="L64" i="1" s="1"/>
  <c r="J64" i="1"/>
  <c r="I65" i="1"/>
  <c r="L65" i="1" s="1"/>
  <c r="J65" i="1"/>
  <c r="M65" i="1" s="1"/>
  <c r="I66" i="1"/>
  <c r="L66" i="1" s="1"/>
  <c r="J66" i="1"/>
  <c r="M66" i="1" s="1"/>
  <c r="I67" i="1"/>
  <c r="L67" i="1" s="1"/>
  <c r="J67" i="1"/>
  <c r="M67" i="1" s="1"/>
  <c r="I68" i="1"/>
  <c r="L68" i="1" s="1"/>
  <c r="J68" i="1"/>
  <c r="M68" i="1" s="1"/>
  <c r="I69" i="1"/>
  <c r="L69" i="1" s="1"/>
  <c r="J69" i="1"/>
  <c r="M69" i="1" s="1"/>
  <c r="I70" i="1"/>
  <c r="L70" i="1" s="1"/>
  <c r="J70" i="1"/>
  <c r="M70" i="1" s="1"/>
  <c r="I71" i="1"/>
  <c r="L71" i="1" s="1"/>
  <c r="J71" i="1"/>
  <c r="M71" i="1" s="1"/>
  <c r="I72" i="1"/>
  <c r="L72" i="1" s="1"/>
  <c r="J72" i="1"/>
  <c r="I73" i="1"/>
  <c r="L73" i="1" s="1"/>
  <c r="J73" i="1"/>
  <c r="M73" i="1" s="1"/>
  <c r="I74" i="1"/>
  <c r="L74" i="1" s="1"/>
  <c r="J74" i="1"/>
  <c r="M74" i="1" s="1"/>
  <c r="I75" i="1"/>
  <c r="L75" i="1" s="1"/>
  <c r="J75" i="1"/>
  <c r="M75" i="1" s="1"/>
  <c r="I76" i="1"/>
  <c r="J76" i="1"/>
  <c r="I77" i="1"/>
  <c r="L77" i="1" s="1"/>
  <c r="J77" i="1"/>
  <c r="M77" i="1" s="1"/>
  <c r="I78" i="1"/>
  <c r="L78" i="1" s="1"/>
  <c r="J78" i="1"/>
  <c r="M78" i="1" s="1"/>
  <c r="I79" i="1"/>
  <c r="L79" i="1" s="1"/>
  <c r="J79" i="1"/>
  <c r="M79" i="1" s="1"/>
  <c r="I80" i="1"/>
  <c r="L80" i="1" s="1"/>
  <c r="J80" i="1"/>
  <c r="M80" i="1" s="1"/>
  <c r="I81" i="1"/>
  <c r="L81" i="1" s="1"/>
  <c r="J81" i="1"/>
  <c r="M81" i="1" s="1"/>
  <c r="I82" i="1"/>
  <c r="L82" i="1" s="1"/>
  <c r="J82" i="1"/>
  <c r="M82" i="1" s="1"/>
  <c r="I83" i="1"/>
  <c r="L83" i="1" s="1"/>
  <c r="J83" i="1"/>
  <c r="M83" i="1" s="1"/>
  <c r="I84" i="1"/>
  <c r="L84" i="1" s="1"/>
  <c r="J84" i="1"/>
  <c r="I85" i="1"/>
  <c r="L85" i="1" s="1"/>
  <c r="J85" i="1"/>
  <c r="M85" i="1" s="1"/>
  <c r="I86" i="1"/>
  <c r="L86" i="1" s="1"/>
  <c r="J86" i="1"/>
  <c r="I87" i="1"/>
  <c r="L87" i="1" s="1"/>
  <c r="J87" i="1"/>
  <c r="M87" i="1" s="1"/>
  <c r="I88" i="1"/>
  <c r="L88" i="1" s="1"/>
  <c r="J88" i="1"/>
  <c r="M88" i="1" s="1"/>
  <c r="I89" i="1"/>
  <c r="L89" i="1" s="1"/>
  <c r="J89" i="1"/>
  <c r="M89" i="1" s="1"/>
  <c r="I91" i="1"/>
  <c r="L91" i="1" s="1"/>
  <c r="J91" i="1"/>
  <c r="M91" i="1" s="1"/>
  <c r="I92" i="1"/>
  <c r="L92" i="1" s="1"/>
  <c r="J92" i="1"/>
  <c r="M92" i="1" s="1"/>
  <c r="I93" i="1"/>
  <c r="L93" i="1" s="1"/>
  <c r="J93" i="1"/>
  <c r="M93" i="1" s="1"/>
  <c r="I94" i="1"/>
  <c r="L94" i="1" s="1"/>
  <c r="J94" i="1"/>
  <c r="I95" i="1"/>
  <c r="L95" i="1" s="1"/>
  <c r="J95" i="1"/>
  <c r="M95" i="1" s="1"/>
  <c r="I96" i="1"/>
  <c r="L96" i="1" s="1"/>
  <c r="J96" i="1"/>
  <c r="I97" i="1"/>
  <c r="L97" i="1" s="1"/>
  <c r="J97" i="1"/>
  <c r="M97" i="1" s="1"/>
  <c r="I98" i="1"/>
  <c r="L98" i="1" s="1"/>
  <c r="J98" i="1"/>
  <c r="M98" i="1" s="1"/>
  <c r="I99" i="1"/>
  <c r="L99" i="1" s="1"/>
  <c r="J99" i="1"/>
  <c r="M99" i="1" s="1"/>
  <c r="I100" i="1"/>
  <c r="L100" i="1" s="1"/>
  <c r="J100" i="1"/>
  <c r="M100" i="1" s="1"/>
  <c r="I101" i="1"/>
  <c r="L101" i="1" s="1"/>
  <c r="J101" i="1"/>
  <c r="M101" i="1" s="1"/>
  <c r="I102" i="1"/>
  <c r="L102" i="1" s="1"/>
  <c r="J102" i="1"/>
  <c r="I103" i="1"/>
  <c r="L103" i="1" s="1"/>
  <c r="J103" i="1"/>
  <c r="M103" i="1" s="1"/>
  <c r="I104" i="1"/>
  <c r="L104" i="1" s="1"/>
  <c r="J104" i="1"/>
  <c r="J4" i="1"/>
  <c r="I4" i="1"/>
  <c r="M4" i="1" l="1"/>
  <c r="L4" i="1"/>
  <c r="E90" i="1"/>
  <c r="E106" i="1" s="1"/>
  <c r="F90" i="1" l="1"/>
  <c r="F106" i="1" s="1"/>
  <c r="I90" i="1"/>
  <c r="J90" i="1" l="1"/>
  <c r="L90" i="1"/>
  <c r="I105" i="1"/>
  <c r="L105" i="1" s="1"/>
  <c r="M90" i="1"/>
  <c r="J105" i="1"/>
  <c r="M105" i="1" s="1"/>
</calcChain>
</file>

<file path=xl/sharedStrings.xml><?xml version="1.0" encoding="utf-8"?>
<sst xmlns="http://schemas.openxmlformats.org/spreadsheetml/2006/main" count="228" uniqueCount="120">
  <si>
    <t>Sintetic</t>
  </si>
  <si>
    <t>Denumire cont</t>
  </si>
  <si>
    <t>Sold Initial Debit</t>
  </si>
  <si>
    <t>Sold Initial Credit</t>
  </si>
  <si>
    <t>Rulaj total Debit</t>
  </si>
  <si>
    <t>Rulaj total Credit</t>
  </si>
  <si>
    <t>Sold Final Debit</t>
  </si>
  <si>
    <t>Sold Final Credit</t>
  </si>
  <si>
    <t>Capital social</t>
  </si>
  <si>
    <t xml:space="preserve"> Rezerve din reevaluare</t>
  </si>
  <si>
    <t xml:space="preserve"> Rezerve</t>
  </si>
  <si>
    <t xml:space="preserve"> Rezultatul reportat</t>
  </si>
  <si>
    <t>Profit sau pierdere</t>
  </si>
  <si>
    <t xml:space="preserve"> Alte împrumuturi și datorii asimilate</t>
  </si>
  <si>
    <t>Concesiuni, brevete, licențe, mărci comerciale, drepturi și active similare</t>
  </si>
  <si>
    <t>Alte imobilizări necorporale</t>
  </si>
  <si>
    <t>Terenuri și amenajări de terenuri</t>
  </si>
  <si>
    <t>Construcții</t>
  </si>
  <si>
    <t>Echipamente tehnologice (mașini, utilaje și instalații de lucru)</t>
  </si>
  <si>
    <t xml:space="preserve"> Aparate și instalații de măsurare, control și reglare</t>
  </si>
  <si>
    <t xml:space="preserve"> Mijloace de transport</t>
  </si>
  <si>
    <t>Mobilier, aparatură birotică, echipamente de protecție a</t>
  </si>
  <si>
    <t>Acțiuni deținute la entități controlate în comun</t>
  </si>
  <si>
    <t xml:space="preserve"> Creanțe imobilizate</t>
  </si>
  <si>
    <t>Amortizarea concesiunilor, brevetelor, licențelor, mărcilor comerciale, drepturilor și activelor similare</t>
  </si>
  <si>
    <t>Amortizarea altor imobilizări necorporale</t>
  </si>
  <si>
    <t>Amortizarea construcțiilor</t>
  </si>
  <si>
    <t>Amortizarea instalațiilor și mijloacelor de transport</t>
  </si>
  <si>
    <t>Amortizarea altor imobilizări corporale</t>
  </si>
  <si>
    <t>Ajustări pentru pierderea de valoare a imobilizărilor financiare</t>
  </si>
  <si>
    <t xml:space="preserve"> Materiale consumabile</t>
  </si>
  <si>
    <t>Materiale de natura obiectelor de inventar</t>
  </si>
  <si>
    <t xml:space="preserve"> Mărfuri</t>
  </si>
  <si>
    <t>Furnizori</t>
  </si>
  <si>
    <t xml:space="preserve"> Furnizori de imobilizări</t>
  </si>
  <si>
    <t xml:space="preserve"> Furnizori - facturi nesosite</t>
  </si>
  <si>
    <t>Furnizori - debitori</t>
  </si>
  <si>
    <t>Clienți</t>
  </si>
  <si>
    <t>Clienți - creditori</t>
  </si>
  <si>
    <t>Personal - salarii datorate</t>
  </si>
  <si>
    <t>Personal - ajutoare materiale datorate</t>
  </si>
  <si>
    <t>Avansuri acordate personalului</t>
  </si>
  <si>
    <t xml:space="preserve"> Drepturi de personal neridicate</t>
  </si>
  <si>
    <t xml:space="preserve"> Rețineri din salarii datorate terților</t>
  </si>
  <si>
    <t>Alte datorii și creanțe în legătură cu personalul</t>
  </si>
  <si>
    <t>Contribuția personalului la asigurările sociale</t>
  </si>
  <si>
    <t>Contribuția angajatorului pentru asigurările sociale de sănătate</t>
  </si>
  <si>
    <t>Contribuția angajaților pentru asigurările sociale de sănătate</t>
  </si>
  <si>
    <t>Impozitul pe profit</t>
  </si>
  <si>
    <t>TVA de plată</t>
  </si>
  <si>
    <t>TVA deductibilă</t>
  </si>
  <si>
    <t>TVA colectată</t>
  </si>
  <si>
    <t>TVA neexigibilă</t>
  </si>
  <si>
    <t>Impozitul pe venituri de natura salariilor</t>
  </si>
  <si>
    <t>Alte impozite, taxe și vărsăminte asimilate</t>
  </si>
  <si>
    <t>Fonduri speciale - taxe și vărsăminte asimilate</t>
  </si>
  <si>
    <t>Sume datorate acționarilor/asociaților</t>
  </si>
  <si>
    <t>Dividende de plată</t>
  </si>
  <si>
    <t>Debitori diverși</t>
  </si>
  <si>
    <t>Creditori diverși</t>
  </si>
  <si>
    <t>Cheltuieli înregistrate în avans</t>
  </si>
  <si>
    <t>Venituri înregistrate în avans</t>
  </si>
  <si>
    <t>Decontări din operațiuni în curs de clarificare</t>
  </si>
  <si>
    <t>Ajustări pentru deprecierea creanțelor - clienți</t>
  </si>
  <si>
    <t>Ajustări pentru deprecierea creanțelor - debitori diverși</t>
  </si>
  <si>
    <t>Alte investiții pe termen scurt și creanțe asimilate</t>
  </si>
  <si>
    <t>Conturi la bănci în lei</t>
  </si>
  <si>
    <t>Conturi la bănci în valută</t>
  </si>
  <si>
    <t>Sume în curs de decontare</t>
  </si>
  <si>
    <t>Dobânzi de încasat</t>
  </si>
  <si>
    <t>Credite bancare pe termen scurt</t>
  </si>
  <si>
    <t>Casa în lei</t>
  </si>
  <si>
    <t>Casa în valută</t>
  </si>
  <si>
    <t>Alte valori</t>
  </si>
  <si>
    <t>Avansuri de trezorerie</t>
  </si>
  <si>
    <t>Viramente interne</t>
  </si>
  <si>
    <t>Cheltuieli cu materialele consumabile</t>
  </si>
  <si>
    <t>Cheltuieli privind materialele de natura obiectelor de inventar</t>
  </si>
  <si>
    <t>Cheltuieli privind materialele nestocate</t>
  </si>
  <si>
    <t>Cheltuieli privind energia și apa</t>
  </si>
  <si>
    <t>Cheltuieli privind mărfurile</t>
  </si>
  <si>
    <t>Reduceri comerciale primite</t>
  </si>
  <si>
    <t>Cheltuieli cu întreținerea și reparațiile</t>
  </si>
  <si>
    <t>Cheltuieli cu redevențele, locațiile de gestiune și chiriile</t>
  </si>
  <si>
    <t>Cheltuieli cu primele de asigurare</t>
  </si>
  <si>
    <t>Cheltuieli de protocol, reclamă și publicitate</t>
  </si>
  <si>
    <t>Cheltuieli cu transportul de bunuri și personal</t>
  </si>
  <si>
    <t>Cheltuieli cu deplasări, detașări și transferări</t>
  </si>
  <si>
    <t>Cheltuieli poștale și taxe de telecomunicații</t>
  </si>
  <si>
    <t>Cheltuieli cu serviciile bancare și asimilate</t>
  </si>
  <si>
    <t>Alte cheltuieli cu serviciile executate de terți</t>
  </si>
  <si>
    <t>Cheltuieli cu alte impozite, taxe și vărsăminte asimilate</t>
  </si>
  <si>
    <t>Cheltuieli cu salariile personalului</t>
  </si>
  <si>
    <t>Cheltuieli cu avantajele în natură și tichetele acordate salariaților</t>
  </si>
  <si>
    <t>Cheltuieli privind asigurările și protecția socială</t>
  </si>
  <si>
    <t>Pierderi din creanțe și debitori diverși</t>
  </si>
  <si>
    <t>Alte cheltuieli de exploatare</t>
  </si>
  <si>
    <t>Cheltuieli din diferențe de curs valutar</t>
  </si>
  <si>
    <t>Cheltuieli privind dobânzile</t>
  </si>
  <si>
    <t>Cheltuieli de exploatare privind amortizările, provizioanele și ajustările pentru depreciere</t>
  </si>
  <si>
    <t>Cheltuieli financiare privind amortizările, provizioanele și ajustările pentru pierdere de valoare</t>
  </si>
  <si>
    <t>Cheltuieli cu impozitul pe profit</t>
  </si>
  <si>
    <t>Venituri din servicii prestate</t>
  </si>
  <si>
    <t>Venituri din redevențe, locații de gestiune și chirii</t>
  </si>
  <si>
    <t>Venituri din vânzarea mărfurilor</t>
  </si>
  <si>
    <t>Alte venituri din exploatare</t>
  </si>
  <si>
    <t>Venituri din diferențe de curs valutar</t>
  </si>
  <si>
    <t>Venituri din dobânzi</t>
  </si>
  <si>
    <t>Venituri din provizioane și ajustări pentru depreciere privind activitatea de exploatare</t>
  </si>
  <si>
    <t>TOTAL</t>
  </si>
  <si>
    <t>Contribuția unităţii la CAM</t>
  </si>
  <si>
    <t>Subvenții pentru investiții</t>
  </si>
  <si>
    <t>Cheltuieli privind comisioanele și onorariile</t>
  </si>
  <si>
    <t>Cheltuieli pv asig. și protecția socială</t>
  </si>
  <si>
    <t>Pierderi din creanțe legate de participații</t>
  </si>
  <si>
    <t>Reduceri comerciale acordate</t>
  </si>
  <si>
    <t>Alte venituri financiare</t>
  </si>
  <si>
    <t xml:space="preserve"> Contribuția unității la CAM</t>
  </si>
  <si>
    <t>Marja comrerciala%</t>
  </si>
  <si>
    <t>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</si>
</sst>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0" fillId="0" borderId="0" xfId="0" applyNumberFormat="1"/>
    <xf numFmtId="3" fontId="2" fillId="0" borderId="6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3" fontId="0" fillId="0" borderId="7" xfId="0" applyNumberFormat="1" applyBorder="1"/>
    <xf numFmtId="0" fontId="0" fillId="0" borderId="7" xfId="0" applyBorder="1"/>
    <xf numFmtId="0" fontId="1" fillId="0" borderId="6" xfId="0" applyFont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/>
    <xf numFmtId="0" fontId="3" fillId="0" borderId="7" xfId="0" applyFont="1" applyBorder="1"/>
    <xf numFmtId="3" fontId="3" fillId="0" borderId="7" xfId="0" applyNumberFormat="1" applyFont="1" applyBorder="1"/>
    <xf numFmtId="3" fontId="2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0"/>
  <sheetViews>
    <sheetView tabSelected="1" topLeftCell="A89" workbookViewId="0">
      <selection activeCell="C107" sqref="C107:D107"/>
    </sheetView>
  </sheetViews>
  <sheetFormatPr defaultColWidth="8.77734375" defaultRowHeight="14.4" x14ac:dyDescent="0.3"/>
  <cols>
    <col min="2" max="2" width="46" customWidth="1"/>
    <col min="3" max="8" width="17.6640625" style="4" customWidth="1"/>
    <col min="9" max="10" width="21.109375" customWidth="1"/>
    <col min="11" max="11" width="11.88671875" customWidth="1"/>
  </cols>
  <sheetData>
    <row r="1" spans="1:13" ht="15" thickBot="1" x14ac:dyDescent="0.35"/>
    <row r="2" spans="1:13" x14ac:dyDescent="0.3">
      <c r="A2" s="21" t="s">
        <v>0</v>
      </c>
      <c r="B2" s="9"/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6</v>
      </c>
      <c r="J2" s="19" t="s">
        <v>7</v>
      </c>
    </row>
    <row r="3" spans="1:13" ht="15" thickBot="1" x14ac:dyDescent="0.35">
      <c r="A3" s="22"/>
      <c r="B3" s="1" t="s">
        <v>1</v>
      </c>
      <c r="C3" s="20"/>
      <c r="D3" s="20"/>
      <c r="E3" s="20"/>
      <c r="F3" s="20"/>
      <c r="G3" s="20"/>
      <c r="H3" s="20"/>
      <c r="I3" s="20"/>
      <c r="J3" s="20"/>
    </row>
    <row r="4" spans="1:13" ht="15" thickBot="1" x14ac:dyDescent="0.35">
      <c r="A4" s="2">
        <v>101</v>
      </c>
      <c r="B4" s="1" t="s">
        <v>8</v>
      </c>
      <c r="C4" s="5">
        <v>0</v>
      </c>
      <c r="D4" s="5">
        <v>30556</v>
      </c>
      <c r="E4" s="5">
        <v>0</v>
      </c>
      <c r="F4" s="5">
        <v>0</v>
      </c>
      <c r="G4" s="5">
        <v>0</v>
      </c>
      <c r="H4" s="5">
        <v>30556</v>
      </c>
      <c r="I4">
        <f>IF((C4+E4-D4-F4)&gt;=0,C4+E4-D4-F4,0)</f>
        <v>0</v>
      </c>
      <c r="J4">
        <f>IF((C4+E4-D4-F4)&lt;=0,-(C4+E4-D4-F4),0)</f>
        <v>30556</v>
      </c>
      <c r="L4" t="str">
        <f>IF(G4&lt;&gt;I4,"Atentie","")</f>
        <v/>
      </c>
      <c r="M4" t="str">
        <f>IF(H4&lt;&gt;J4,"Atentie","")</f>
        <v/>
      </c>
    </row>
    <row r="5" spans="1:13" ht="15" thickBot="1" x14ac:dyDescent="0.35">
      <c r="A5" s="2">
        <v>105</v>
      </c>
      <c r="B5" s="1" t="s">
        <v>9</v>
      </c>
      <c r="C5" s="5">
        <v>0</v>
      </c>
      <c r="D5" s="5">
        <v>20409</v>
      </c>
      <c r="E5" s="5">
        <v>0</v>
      </c>
      <c r="F5" s="5">
        <v>0</v>
      </c>
      <c r="G5" s="5">
        <v>0</v>
      </c>
      <c r="H5" s="5">
        <v>20409</v>
      </c>
      <c r="I5">
        <f t="shared" ref="I5:I68" si="0">IF((C5+E5-D5-F5)&gt;=0,C5+E5-D5-F5,0)</f>
        <v>0</v>
      </c>
      <c r="J5">
        <f t="shared" ref="J5:J68" si="1">IF((C5+E5-D5-F5)&lt;=0,-(C5+E5-D5-F5),0)</f>
        <v>20409</v>
      </c>
      <c r="L5" t="str">
        <f t="shared" ref="L5:L17" si="2">IF(G5&lt;&gt;I5,"Atentie","")</f>
        <v/>
      </c>
      <c r="M5" t="str">
        <f t="shared" ref="M5:M17" si="3">IF(H5&lt;&gt;J5,"Atentie","")</f>
        <v/>
      </c>
    </row>
    <row r="6" spans="1:13" ht="15" thickBot="1" x14ac:dyDescent="0.35">
      <c r="A6" s="2">
        <v>106</v>
      </c>
      <c r="B6" s="1" t="s">
        <v>10</v>
      </c>
      <c r="C6" s="5">
        <v>0</v>
      </c>
      <c r="D6" s="5">
        <v>2805183</v>
      </c>
      <c r="E6" s="5">
        <v>2759719</v>
      </c>
      <c r="F6" s="5">
        <v>0</v>
      </c>
      <c r="G6" s="5">
        <v>0</v>
      </c>
      <c r="H6" s="5">
        <v>45464</v>
      </c>
      <c r="I6">
        <f t="shared" si="0"/>
        <v>0</v>
      </c>
      <c r="J6">
        <f t="shared" si="1"/>
        <v>45464</v>
      </c>
      <c r="L6" t="str">
        <f t="shared" si="2"/>
        <v/>
      </c>
      <c r="M6" t="str">
        <f t="shared" si="3"/>
        <v/>
      </c>
    </row>
    <row r="7" spans="1:13" ht="15" thickBot="1" x14ac:dyDescent="0.35">
      <c r="A7" s="2">
        <v>117</v>
      </c>
      <c r="B7" s="1" t="s">
        <v>11</v>
      </c>
      <c r="C7" s="5">
        <v>0</v>
      </c>
      <c r="D7" s="5">
        <v>6623872</v>
      </c>
      <c r="E7" s="5">
        <v>4579853</v>
      </c>
      <c r="F7" s="5">
        <v>7339572</v>
      </c>
      <c r="G7" s="5">
        <v>0</v>
      </c>
      <c r="H7" s="5">
        <v>9383591</v>
      </c>
      <c r="I7">
        <f t="shared" si="0"/>
        <v>0</v>
      </c>
      <c r="J7">
        <f t="shared" si="1"/>
        <v>9383591</v>
      </c>
      <c r="L7" t="str">
        <f t="shared" si="2"/>
        <v/>
      </c>
      <c r="M7" t="str">
        <f t="shared" si="3"/>
        <v/>
      </c>
    </row>
    <row r="8" spans="1:13" ht="15" thickBot="1" x14ac:dyDescent="0.35">
      <c r="A8" s="2">
        <v>121</v>
      </c>
      <c r="B8" s="1" t="s">
        <v>12</v>
      </c>
      <c r="C8" s="5">
        <v>0</v>
      </c>
      <c r="D8" s="5">
        <v>4579853</v>
      </c>
      <c r="E8" s="5">
        <v>24893224</v>
      </c>
      <c r="F8" s="5">
        <v>25353378</v>
      </c>
      <c r="G8" s="5">
        <v>0</v>
      </c>
      <c r="H8" s="5">
        <v>5040007</v>
      </c>
      <c r="I8">
        <f t="shared" si="0"/>
        <v>0</v>
      </c>
      <c r="J8">
        <f t="shared" si="1"/>
        <v>5040007</v>
      </c>
      <c r="L8" t="str">
        <f t="shared" si="2"/>
        <v/>
      </c>
      <c r="M8" t="str">
        <f t="shared" si="3"/>
        <v/>
      </c>
    </row>
    <row r="9" spans="1:13" ht="15" thickBot="1" x14ac:dyDescent="0.35">
      <c r="A9" s="2">
        <v>167</v>
      </c>
      <c r="B9" s="1" t="s">
        <v>13</v>
      </c>
      <c r="C9" s="5">
        <v>0</v>
      </c>
      <c r="D9" s="5">
        <v>129775</v>
      </c>
      <c r="E9" s="5">
        <v>70943</v>
      </c>
      <c r="F9" s="5">
        <v>3348</v>
      </c>
      <c r="G9" s="5">
        <v>0</v>
      </c>
      <c r="H9" s="5">
        <v>62179</v>
      </c>
      <c r="I9">
        <f t="shared" si="0"/>
        <v>0</v>
      </c>
      <c r="J9">
        <f t="shared" si="1"/>
        <v>62180</v>
      </c>
      <c r="L9" t="str">
        <f t="shared" si="2"/>
        <v/>
      </c>
      <c r="M9" t="str">
        <f t="shared" si="3"/>
        <v>Atentie</v>
      </c>
    </row>
    <row r="10" spans="1:13" ht="29.4" thickBot="1" x14ac:dyDescent="0.35">
      <c r="A10" s="2">
        <v>205</v>
      </c>
      <c r="B10" s="1" t="s">
        <v>14</v>
      </c>
      <c r="C10" s="5">
        <v>175380</v>
      </c>
      <c r="D10" s="5">
        <v>0</v>
      </c>
      <c r="E10" s="5">
        <v>13025</v>
      </c>
      <c r="F10" s="5">
        <v>27788</v>
      </c>
      <c r="G10" s="5">
        <v>160617</v>
      </c>
      <c r="H10" s="5">
        <v>0</v>
      </c>
      <c r="I10">
        <f t="shared" si="0"/>
        <v>160617</v>
      </c>
      <c r="J10">
        <f t="shared" si="1"/>
        <v>0</v>
      </c>
      <c r="L10" t="str">
        <f t="shared" si="2"/>
        <v/>
      </c>
      <c r="M10" t="str">
        <f t="shared" si="3"/>
        <v/>
      </c>
    </row>
    <row r="11" spans="1:13" ht="15" thickBot="1" x14ac:dyDescent="0.35">
      <c r="A11" s="2">
        <v>208</v>
      </c>
      <c r="B11" s="1" t="s">
        <v>15</v>
      </c>
      <c r="C11" s="5">
        <v>12367</v>
      </c>
      <c r="D11" s="5">
        <v>0</v>
      </c>
      <c r="E11" s="5">
        <v>0</v>
      </c>
      <c r="F11" s="5">
        <v>0</v>
      </c>
      <c r="G11" s="5">
        <v>12367</v>
      </c>
      <c r="H11" s="5">
        <v>0</v>
      </c>
      <c r="I11">
        <f t="shared" si="0"/>
        <v>12367</v>
      </c>
      <c r="J11">
        <f t="shared" si="1"/>
        <v>0</v>
      </c>
      <c r="L11" t="str">
        <f t="shared" si="2"/>
        <v/>
      </c>
      <c r="M11" t="str">
        <f t="shared" si="3"/>
        <v/>
      </c>
    </row>
    <row r="12" spans="1:13" ht="15" thickBot="1" x14ac:dyDescent="0.35">
      <c r="A12" s="2">
        <v>211</v>
      </c>
      <c r="B12" s="1" t="s">
        <v>16</v>
      </c>
      <c r="C12" s="5">
        <v>46811</v>
      </c>
      <c r="D12" s="5">
        <v>0</v>
      </c>
      <c r="E12" s="5">
        <v>0</v>
      </c>
      <c r="F12" s="5">
        <v>0</v>
      </c>
      <c r="G12" s="5">
        <v>46811</v>
      </c>
      <c r="H12" s="5">
        <v>0</v>
      </c>
      <c r="I12">
        <f t="shared" si="0"/>
        <v>46811</v>
      </c>
      <c r="J12">
        <f t="shared" si="1"/>
        <v>0</v>
      </c>
      <c r="L12" t="str">
        <f t="shared" si="2"/>
        <v/>
      </c>
      <c r="M12" t="str">
        <f t="shared" si="3"/>
        <v/>
      </c>
    </row>
    <row r="13" spans="1:13" ht="15" thickBot="1" x14ac:dyDescent="0.35">
      <c r="A13" s="2">
        <v>212</v>
      </c>
      <c r="B13" s="1" t="s">
        <v>17</v>
      </c>
      <c r="C13" s="5">
        <v>425815</v>
      </c>
      <c r="D13" s="5">
        <v>0</v>
      </c>
      <c r="E13" s="5">
        <v>0</v>
      </c>
      <c r="F13" s="5">
        <v>0</v>
      </c>
      <c r="G13" s="5">
        <v>425815</v>
      </c>
      <c r="H13" s="5">
        <v>0</v>
      </c>
      <c r="I13">
        <f t="shared" si="0"/>
        <v>425815</v>
      </c>
      <c r="J13">
        <f t="shared" si="1"/>
        <v>0</v>
      </c>
      <c r="L13" t="str">
        <f t="shared" si="2"/>
        <v/>
      </c>
      <c r="M13" t="str">
        <f t="shared" si="3"/>
        <v/>
      </c>
    </row>
    <row r="14" spans="1:13" ht="29.4" thickBot="1" x14ac:dyDescent="0.35">
      <c r="A14" s="2">
        <v>2131</v>
      </c>
      <c r="B14" s="1" t="s">
        <v>18</v>
      </c>
      <c r="C14" s="5">
        <v>10361358</v>
      </c>
      <c r="D14" s="5">
        <v>0</v>
      </c>
      <c r="E14" s="5">
        <v>1916217</v>
      </c>
      <c r="F14" s="5">
        <v>289920</v>
      </c>
      <c r="G14" s="5">
        <v>11987655</v>
      </c>
      <c r="H14" s="5">
        <v>0</v>
      </c>
      <c r="I14">
        <f t="shared" si="0"/>
        <v>11987655</v>
      </c>
      <c r="J14">
        <f t="shared" si="1"/>
        <v>0</v>
      </c>
      <c r="L14" t="str">
        <f t="shared" si="2"/>
        <v/>
      </c>
      <c r="M14" t="str">
        <f t="shared" si="3"/>
        <v/>
      </c>
    </row>
    <row r="15" spans="1:13" ht="24" customHeight="1" thickBot="1" x14ac:dyDescent="0.35">
      <c r="A15" s="2">
        <v>2132</v>
      </c>
      <c r="B15" s="1" t="s">
        <v>19</v>
      </c>
      <c r="C15" s="5">
        <v>287945</v>
      </c>
      <c r="D15" s="5">
        <v>0</v>
      </c>
      <c r="E15" s="5">
        <v>53817</v>
      </c>
      <c r="F15" s="5">
        <v>7274</v>
      </c>
      <c r="G15" s="5">
        <v>334487</v>
      </c>
      <c r="H15" s="5">
        <v>0</v>
      </c>
      <c r="I15">
        <f t="shared" si="0"/>
        <v>334488</v>
      </c>
      <c r="J15">
        <f t="shared" si="1"/>
        <v>0</v>
      </c>
      <c r="L15" t="str">
        <f t="shared" si="2"/>
        <v>Atentie</v>
      </c>
      <c r="M15" t="str">
        <f t="shared" si="3"/>
        <v/>
      </c>
    </row>
    <row r="16" spans="1:13" ht="15" thickBot="1" x14ac:dyDescent="0.35">
      <c r="A16" s="2">
        <v>2133</v>
      </c>
      <c r="B16" s="1" t="s">
        <v>20</v>
      </c>
      <c r="C16" s="5">
        <v>1564628</v>
      </c>
      <c r="D16" s="5">
        <v>0</v>
      </c>
      <c r="E16" s="5">
        <v>2750</v>
      </c>
      <c r="F16" s="5">
        <v>40779</v>
      </c>
      <c r="G16" s="5">
        <v>1526598</v>
      </c>
      <c r="H16" s="5">
        <v>0</v>
      </c>
      <c r="I16">
        <f t="shared" si="0"/>
        <v>1526599</v>
      </c>
      <c r="J16">
        <f t="shared" si="1"/>
        <v>0</v>
      </c>
      <c r="L16" t="str">
        <f t="shared" si="2"/>
        <v>Atentie</v>
      </c>
      <c r="M16" t="str">
        <f t="shared" si="3"/>
        <v/>
      </c>
    </row>
    <row r="17" spans="1:13" ht="29.55" customHeight="1" thickBot="1" x14ac:dyDescent="0.35">
      <c r="A17" s="2">
        <v>214</v>
      </c>
      <c r="B17" s="1" t="s">
        <v>21</v>
      </c>
      <c r="C17" s="5">
        <v>587112</v>
      </c>
      <c r="D17" s="5">
        <v>0</v>
      </c>
      <c r="E17" s="5">
        <v>11621</v>
      </c>
      <c r="F17" s="5">
        <v>0</v>
      </c>
      <c r="G17" s="5">
        <v>598732</v>
      </c>
      <c r="H17" s="5">
        <v>0</v>
      </c>
      <c r="I17">
        <f t="shared" si="0"/>
        <v>598733</v>
      </c>
      <c r="J17">
        <f t="shared" si="1"/>
        <v>0</v>
      </c>
      <c r="L17" t="str">
        <f t="shared" si="2"/>
        <v>Atentie</v>
      </c>
      <c r="M17" t="str">
        <f t="shared" si="3"/>
        <v/>
      </c>
    </row>
    <row r="18" spans="1:13" ht="15" thickBot="1" x14ac:dyDescent="0.35">
      <c r="A18" s="2">
        <v>263</v>
      </c>
      <c r="B18" s="1" t="s">
        <v>22</v>
      </c>
      <c r="C18" s="5">
        <v>3056</v>
      </c>
      <c r="D18" s="5">
        <v>0</v>
      </c>
      <c r="E18" s="5">
        <v>0</v>
      </c>
      <c r="F18" s="5">
        <v>0</v>
      </c>
      <c r="G18" s="5">
        <v>3056</v>
      </c>
      <c r="H18" s="5">
        <v>0</v>
      </c>
      <c r="I18">
        <f t="shared" si="0"/>
        <v>3056</v>
      </c>
      <c r="J18">
        <f t="shared" si="1"/>
        <v>0</v>
      </c>
      <c r="L18" t="str">
        <f t="shared" ref="L18:L81" si="4">IF(G18&lt;&gt;I18,"Atentie","")</f>
        <v/>
      </c>
      <c r="M18" t="str">
        <f t="shared" ref="M18:M81" si="5">IF(H18&lt;&gt;J18,"Atentie","")</f>
        <v/>
      </c>
    </row>
    <row r="19" spans="1:13" ht="15" thickBot="1" x14ac:dyDescent="0.35">
      <c r="A19" s="2">
        <v>267</v>
      </c>
      <c r="B19" s="1" t="s">
        <v>23</v>
      </c>
      <c r="C19" s="5">
        <v>3442360</v>
      </c>
      <c r="D19" s="5">
        <v>0</v>
      </c>
      <c r="E19" s="5">
        <v>885579</v>
      </c>
      <c r="F19" s="5">
        <v>841189</v>
      </c>
      <c r="G19" s="5">
        <v>3486751</v>
      </c>
      <c r="H19" s="5">
        <v>0</v>
      </c>
      <c r="I19">
        <f t="shared" si="0"/>
        <v>3486750</v>
      </c>
      <c r="J19">
        <f t="shared" si="1"/>
        <v>0</v>
      </c>
      <c r="L19" t="str">
        <f t="shared" si="4"/>
        <v>Atentie</v>
      </c>
      <c r="M19" t="str">
        <f t="shared" si="5"/>
        <v/>
      </c>
    </row>
    <row r="20" spans="1:13" ht="43.5" customHeight="1" thickBot="1" x14ac:dyDescent="0.35">
      <c r="A20" s="2">
        <v>2805</v>
      </c>
      <c r="B20" s="1" t="s">
        <v>24</v>
      </c>
      <c r="C20" s="5">
        <v>0</v>
      </c>
      <c r="D20" s="5">
        <v>116098</v>
      </c>
      <c r="E20" s="5">
        <v>27788</v>
      </c>
      <c r="F20" s="5">
        <v>43414</v>
      </c>
      <c r="G20" s="5">
        <v>0</v>
      </c>
      <c r="H20" s="5">
        <v>131724</v>
      </c>
      <c r="I20">
        <f t="shared" si="0"/>
        <v>0</v>
      </c>
      <c r="J20">
        <f t="shared" si="1"/>
        <v>131724</v>
      </c>
      <c r="L20" t="str">
        <f t="shared" si="4"/>
        <v/>
      </c>
      <c r="M20" t="str">
        <f t="shared" si="5"/>
        <v/>
      </c>
    </row>
    <row r="21" spans="1:13" ht="15" thickBot="1" x14ac:dyDescent="0.35">
      <c r="A21" s="2">
        <v>2808</v>
      </c>
      <c r="B21" s="1" t="s">
        <v>25</v>
      </c>
      <c r="C21" s="5">
        <v>0</v>
      </c>
      <c r="D21" s="5">
        <v>10234</v>
      </c>
      <c r="E21" s="5">
        <v>0</v>
      </c>
      <c r="F21" s="5">
        <v>2133</v>
      </c>
      <c r="G21" s="5">
        <v>0</v>
      </c>
      <c r="H21" s="5">
        <v>12367</v>
      </c>
      <c r="I21">
        <f t="shared" si="0"/>
        <v>0</v>
      </c>
      <c r="J21">
        <f t="shared" si="1"/>
        <v>12367</v>
      </c>
      <c r="L21" t="str">
        <f t="shared" si="4"/>
        <v/>
      </c>
      <c r="M21" t="str">
        <f t="shared" si="5"/>
        <v/>
      </c>
    </row>
    <row r="22" spans="1:13" ht="15" thickBot="1" x14ac:dyDescent="0.35">
      <c r="A22" s="2">
        <v>2812</v>
      </c>
      <c r="B22" s="1" t="s">
        <v>26</v>
      </c>
      <c r="C22" s="5">
        <v>0</v>
      </c>
      <c r="D22" s="5">
        <v>10074</v>
      </c>
      <c r="E22" s="5">
        <v>0</v>
      </c>
      <c r="F22" s="5">
        <v>10450</v>
      </c>
      <c r="G22" s="5">
        <v>0</v>
      </c>
      <c r="H22" s="5">
        <v>20524</v>
      </c>
      <c r="I22">
        <f t="shared" si="0"/>
        <v>0</v>
      </c>
      <c r="J22">
        <f t="shared" si="1"/>
        <v>20524</v>
      </c>
      <c r="L22" t="str">
        <f t="shared" si="4"/>
        <v/>
      </c>
      <c r="M22" t="str">
        <f t="shared" si="5"/>
        <v/>
      </c>
    </row>
    <row r="23" spans="1:13" ht="28.95" customHeight="1" thickBot="1" x14ac:dyDescent="0.35">
      <c r="A23" s="2">
        <v>2813</v>
      </c>
      <c r="B23" s="1" t="s">
        <v>27</v>
      </c>
      <c r="C23" s="5">
        <v>0</v>
      </c>
      <c r="D23" s="5">
        <v>9381833</v>
      </c>
      <c r="E23" s="5">
        <v>335223</v>
      </c>
      <c r="F23" s="5">
        <v>1363229</v>
      </c>
      <c r="G23" s="5">
        <v>0</v>
      </c>
      <c r="H23" s="5">
        <v>10409840</v>
      </c>
      <c r="I23">
        <f t="shared" si="0"/>
        <v>0</v>
      </c>
      <c r="J23">
        <f t="shared" si="1"/>
        <v>10409839</v>
      </c>
      <c r="L23" t="str">
        <f t="shared" si="4"/>
        <v/>
      </c>
      <c r="M23" t="str">
        <f t="shared" si="5"/>
        <v>Atentie</v>
      </c>
    </row>
    <row r="24" spans="1:13" ht="15" thickBot="1" x14ac:dyDescent="0.35">
      <c r="A24" s="2">
        <v>2814</v>
      </c>
      <c r="B24" s="1" t="s">
        <v>28</v>
      </c>
      <c r="C24" s="5">
        <v>0</v>
      </c>
      <c r="D24" s="5">
        <v>553640</v>
      </c>
      <c r="E24" s="5">
        <v>0</v>
      </c>
      <c r="F24" s="5">
        <v>16880</v>
      </c>
      <c r="G24" s="5">
        <v>0</v>
      </c>
      <c r="H24" s="5">
        <v>570520</v>
      </c>
      <c r="I24">
        <f t="shared" si="0"/>
        <v>0</v>
      </c>
      <c r="J24">
        <f t="shared" si="1"/>
        <v>570520</v>
      </c>
      <c r="L24" t="str">
        <f t="shared" si="4"/>
        <v/>
      </c>
      <c r="M24" t="str">
        <f t="shared" si="5"/>
        <v/>
      </c>
    </row>
    <row r="25" spans="1:13" ht="29.4" thickBot="1" x14ac:dyDescent="0.35">
      <c r="A25" s="2">
        <v>296</v>
      </c>
      <c r="B25" s="1" t="s">
        <v>29</v>
      </c>
      <c r="C25" s="5">
        <v>0</v>
      </c>
      <c r="D25" s="5">
        <v>887886</v>
      </c>
      <c r="E25" s="5">
        <v>0</v>
      </c>
      <c r="F25" s="5">
        <v>664982</v>
      </c>
      <c r="G25" s="5">
        <v>0</v>
      </c>
      <c r="H25" s="5">
        <v>1552868</v>
      </c>
      <c r="I25">
        <f t="shared" si="0"/>
        <v>0</v>
      </c>
      <c r="J25">
        <f t="shared" si="1"/>
        <v>1552868</v>
      </c>
      <c r="L25" t="str">
        <f t="shared" si="4"/>
        <v/>
      </c>
      <c r="M25" t="str">
        <f t="shared" si="5"/>
        <v/>
      </c>
    </row>
    <row r="26" spans="1:13" ht="15" thickBot="1" x14ac:dyDescent="0.35">
      <c r="A26" s="2">
        <v>302</v>
      </c>
      <c r="B26" s="1" t="s">
        <v>30</v>
      </c>
      <c r="C26" s="5">
        <v>1568</v>
      </c>
      <c r="D26" s="5">
        <v>0</v>
      </c>
      <c r="E26" s="5">
        <v>77265</v>
      </c>
      <c r="F26" s="5">
        <v>77265</v>
      </c>
      <c r="G26" s="5">
        <v>1568</v>
      </c>
      <c r="H26" s="5">
        <v>0</v>
      </c>
      <c r="I26">
        <f t="shared" si="0"/>
        <v>1568</v>
      </c>
      <c r="J26">
        <f t="shared" si="1"/>
        <v>0</v>
      </c>
      <c r="L26" t="str">
        <f t="shared" si="4"/>
        <v/>
      </c>
      <c r="M26" t="str">
        <f t="shared" si="5"/>
        <v/>
      </c>
    </row>
    <row r="27" spans="1:13" ht="15" thickBot="1" x14ac:dyDescent="0.35">
      <c r="A27" s="2">
        <v>303</v>
      </c>
      <c r="B27" s="1" t="s">
        <v>31</v>
      </c>
      <c r="C27" s="5">
        <v>0</v>
      </c>
      <c r="D27" s="5">
        <v>0</v>
      </c>
      <c r="E27" s="5">
        <v>49857</v>
      </c>
      <c r="F27" s="5">
        <v>49857</v>
      </c>
      <c r="G27" s="5">
        <v>0</v>
      </c>
      <c r="H27" s="5">
        <v>0</v>
      </c>
      <c r="I27">
        <f t="shared" si="0"/>
        <v>0</v>
      </c>
      <c r="J27">
        <f t="shared" si="1"/>
        <v>0</v>
      </c>
      <c r="L27" t="str">
        <f t="shared" si="4"/>
        <v/>
      </c>
      <c r="M27" t="str">
        <f t="shared" si="5"/>
        <v/>
      </c>
    </row>
    <row r="28" spans="1:13" ht="15" thickBot="1" x14ac:dyDescent="0.35">
      <c r="A28" s="2">
        <v>371</v>
      </c>
      <c r="B28" s="1" t="s">
        <v>32</v>
      </c>
      <c r="C28" s="5">
        <v>2061815</v>
      </c>
      <c r="D28" s="5">
        <v>0</v>
      </c>
      <c r="E28" s="5">
        <v>11027525</v>
      </c>
      <c r="F28" s="5">
        <v>11510038</v>
      </c>
      <c r="G28" s="5">
        <v>1579302</v>
      </c>
      <c r="H28" s="5">
        <v>0</v>
      </c>
      <c r="I28">
        <f t="shared" si="0"/>
        <v>1579302</v>
      </c>
      <c r="J28">
        <f t="shared" si="1"/>
        <v>0</v>
      </c>
      <c r="L28" t="str">
        <f t="shared" si="4"/>
        <v/>
      </c>
      <c r="M28" t="str">
        <f t="shared" si="5"/>
        <v/>
      </c>
    </row>
    <row r="29" spans="1:13" ht="15" thickBot="1" x14ac:dyDescent="0.35">
      <c r="A29" s="2">
        <v>401</v>
      </c>
      <c r="B29" s="1" t="s">
        <v>33</v>
      </c>
      <c r="C29" s="5">
        <v>0</v>
      </c>
      <c r="D29" s="5">
        <v>6177552</v>
      </c>
      <c r="E29" s="5">
        <v>13574508</v>
      </c>
      <c r="F29" s="5">
        <v>13333788</v>
      </c>
      <c r="G29" s="5">
        <v>0</v>
      </c>
      <c r="H29" s="5">
        <v>5936832</v>
      </c>
      <c r="I29">
        <f t="shared" si="0"/>
        <v>0</v>
      </c>
      <c r="J29">
        <f t="shared" si="1"/>
        <v>5936832</v>
      </c>
      <c r="L29" t="str">
        <f t="shared" si="4"/>
        <v/>
      </c>
      <c r="M29" t="str">
        <f t="shared" si="5"/>
        <v/>
      </c>
    </row>
    <row r="30" spans="1:13" ht="15" thickBot="1" x14ac:dyDescent="0.35">
      <c r="A30" s="2">
        <v>404</v>
      </c>
      <c r="B30" s="1" t="s">
        <v>34</v>
      </c>
      <c r="C30" s="5">
        <v>0</v>
      </c>
      <c r="D30" s="5">
        <v>74745</v>
      </c>
      <c r="E30" s="5">
        <v>190141</v>
      </c>
      <c r="F30" s="5">
        <v>118360</v>
      </c>
      <c r="G30" s="5">
        <v>0</v>
      </c>
      <c r="H30" s="5">
        <v>2964</v>
      </c>
      <c r="I30">
        <f t="shared" si="0"/>
        <v>0</v>
      </c>
      <c r="J30">
        <f t="shared" si="1"/>
        <v>2964</v>
      </c>
      <c r="L30" t="str">
        <f t="shared" si="4"/>
        <v/>
      </c>
      <c r="M30" t="str">
        <f t="shared" si="5"/>
        <v/>
      </c>
    </row>
    <row r="31" spans="1:13" ht="15" thickBot="1" x14ac:dyDescent="0.35">
      <c r="A31" s="2">
        <v>408</v>
      </c>
      <c r="B31" s="1" t="s">
        <v>35</v>
      </c>
      <c r="C31" s="5">
        <v>0</v>
      </c>
      <c r="D31" s="5">
        <v>56155</v>
      </c>
      <c r="E31" s="5">
        <v>0</v>
      </c>
      <c r="F31" s="5">
        <v>-24521</v>
      </c>
      <c r="G31" s="5">
        <v>0</v>
      </c>
      <c r="H31" s="5">
        <v>31634</v>
      </c>
      <c r="I31">
        <f t="shared" si="0"/>
        <v>0</v>
      </c>
      <c r="J31">
        <f t="shared" si="1"/>
        <v>31634</v>
      </c>
      <c r="L31" t="str">
        <f t="shared" si="4"/>
        <v/>
      </c>
      <c r="M31" t="str">
        <f t="shared" si="5"/>
        <v/>
      </c>
    </row>
    <row r="32" spans="1:13" ht="15" thickBot="1" x14ac:dyDescent="0.35">
      <c r="A32" s="2">
        <v>409</v>
      </c>
      <c r="B32" s="1" t="s">
        <v>36</v>
      </c>
      <c r="C32" s="5">
        <v>2097</v>
      </c>
      <c r="D32" s="5">
        <v>0</v>
      </c>
      <c r="E32" s="5">
        <v>75706</v>
      </c>
      <c r="F32" s="5">
        <v>77803</v>
      </c>
      <c r="G32" s="5">
        <v>0</v>
      </c>
      <c r="H32" s="5">
        <v>0</v>
      </c>
      <c r="I32">
        <f t="shared" si="0"/>
        <v>0</v>
      </c>
      <c r="J32">
        <f t="shared" si="1"/>
        <v>0</v>
      </c>
      <c r="L32" t="str">
        <f t="shared" si="4"/>
        <v/>
      </c>
      <c r="M32" t="str">
        <f t="shared" si="5"/>
        <v/>
      </c>
    </row>
    <row r="33" spans="1:13" ht="15" thickBot="1" x14ac:dyDescent="0.35">
      <c r="A33" s="2">
        <v>411</v>
      </c>
      <c r="B33" s="1" t="s">
        <v>37</v>
      </c>
      <c r="C33" s="5">
        <v>8858523</v>
      </c>
      <c r="D33" s="5">
        <v>0</v>
      </c>
      <c r="E33" s="5">
        <v>30690551</v>
      </c>
      <c r="F33" s="5">
        <v>29825997</v>
      </c>
      <c r="G33" s="5">
        <v>9723077</v>
      </c>
      <c r="H33" s="5">
        <v>0</v>
      </c>
      <c r="I33">
        <f t="shared" si="0"/>
        <v>9723077</v>
      </c>
      <c r="J33">
        <f t="shared" si="1"/>
        <v>0</v>
      </c>
      <c r="L33" t="str">
        <f t="shared" si="4"/>
        <v/>
      </c>
      <c r="M33" t="str">
        <f t="shared" si="5"/>
        <v/>
      </c>
    </row>
    <row r="34" spans="1:13" ht="15" thickBot="1" x14ac:dyDescent="0.35">
      <c r="A34" s="2">
        <v>419</v>
      </c>
      <c r="B34" s="1" t="s">
        <v>38</v>
      </c>
      <c r="C34" s="5">
        <v>0</v>
      </c>
      <c r="D34" s="5">
        <v>20625</v>
      </c>
      <c r="E34" s="5">
        <v>40</v>
      </c>
      <c r="F34" s="5">
        <v>-15226</v>
      </c>
      <c r="G34" s="5">
        <v>0</v>
      </c>
      <c r="H34" s="5">
        <v>5359</v>
      </c>
      <c r="I34">
        <f t="shared" si="0"/>
        <v>0</v>
      </c>
      <c r="J34">
        <f t="shared" si="1"/>
        <v>5359</v>
      </c>
      <c r="L34" t="str">
        <f t="shared" si="4"/>
        <v/>
      </c>
      <c r="M34" t="str">
        <f t="shared" si="5"/>
        <v/>
      </c>
    </row>
    <row r="35" spans="1:13" ht="15" thickBot="1" x14ac:dyDescent="0.35">
      <c r="A35" s="2">
        <v>421</v>
      </c>
      <c r="B35" s="1" t="s">
        <v>39</v>
      </c>
      <c r="C35" s="5">
        <v>0</v>
      </c>
      <c r="D35" s="5">
        <v>138620</v>
      </c>
      <c r="E35" s="5">
        <v>3351552</v>
      </c>
      <c r="F35" s="5">
        <v>3339981</v>
      </c>
      <c r="G35" s="5">
        <v>0</v>
      </c>
      <c r="H35" s="5">
        <v>127049</v>
      </c>
      <c r="I35">
        <f t="shared" si="0"/>
        <v>0</v>
      </c>
      <c r="J35">
        <f t="shared" si="1"/>
        <v>127049</v>
      </c>
      <c r="L35" t="str">
        <f t="shared" si="4"/>
        <v/>
      </c>
      <c r="M35" t="str">
        <f t="shared" si="5"/>
        <v/>
      </c>
    </row>
    <row r="36" spans="1:13" ht="15" thickBot="1" x14ac:dyDescent="0.35">
      <c r="A36" s="2">
        <v>423</v>
      </c>
      <c r="B36" s="1" t="s">
        <v>40</v>
      </c>
      <c r="C36" s="5">
        <v>0</v>
      </c>
      <c r="D36" s="5">
        <v>400</v>
      </c>
      <c r="E36" s="5">
        <v>42681</v>
      </c>
      <c r="F36" s="5">
        <v>43077</v>
      </c>
      <c r="G36" s="5">
        <v>0</v>
      </c>
      <c r="H36" s="5">
        <v>796</v>
      </c>
      <c r="I36">
        <f t="shared" si="0"/>
        <v>0</v>
      </c>
      <c r="J36">
        <f t="shared" si="1"/>
        <v>796</v>
      </c>
      <c r="L36" t="str">
        <f t="shared" si="4"/>
        <v/>
      </c>
      <c r="M36" t="str">
        <f t="shared" si="5"/>
        <v/>
      </c>
    </row>
    <row r="37" spans="1:13" ht="15" thickBot="1" x14ac:dyDescent="0.35">
      <c r="A37" s="2">
        <v>425</v>
      </c>
      <c r="B37" s="1" t="s">
        <v>41</v>
      </c>
      <c r="C37" s="5">
        <v>0</v>
      </c>
      <c r="D37" s="5">
        <v>0</v>
      </c>
      <c r="E37" s="5">
        <v>1208735</v>
      </c>
      <c r="F37" s="5">
        <v>1208735</v>
      </c>
      <c r="G37" s="5">
        <v>0</v>
      </c>
      <c r="H37" s="5">
        <v>0</v>
      </c>
      <c r="I37">
        <f t="shared" si="0"/>
        <v>0</v>
      </c>
      <c r="J37">
        <f t="shared" si="1"/>
        <v>0</v>
      </c>
      <c r="L37" t="str">
        <f t="shared" si="4"/>
        <v/>
      </c>
      <c r="M37" t="str">
        <f t="shared" si="5"/>
        <v/>
      </c>
    </row>
    <row r="38" spans="1:13" ht="15" thickBot="1" x14ac:dyDescent="0.35">
      <c r="A38" s="2">
        <v>426</v>
      </c>
      <c r="B38" s="1" t="s">
        <v>42</v>
      </c>
      <c r="C38" s="5">
        <v>0</v>
      </c>
      <c r="D38" s="5">
        <v>0</v>
      </c>
      <c r="E38" s="5">
        <v>153</v>
      </c>
      <c r="F38" s="5">
        <v>153</v>
      </c>
      <c r="G38" s="5">
        <v>0</v>
      </c>
      <c r="H38" s="5">
        <v>0</v>
      </c>
      <c r="I38">
        <f t="shared" si="0"/>
        <v>0</v>
      </c>
      <c r="J38">
        <f t="shared" si="1"/>
        <v>0</v>
      </c>
      <c r="L38" t="str">
        <f t="shared" si="4"/>
        <v/>
      </c>
      <c r="M38" t="str">
        <f t="shared" si="5"/>
        <v/>
      </c>
    </row>
    <row r="39" spans="1:13" ht="15" thickBot="1" x14ac:dyDescent="0.35">
      <c r="A39" s="2">
        <v>427</v>
      </c>
      <c r="B39" s="1" t="s">
        <v>43</v>
      </c>
      <c r="C39" s="5">
        <v>0</v>
      </c>
      <c r="D39" s="5">
        <v>856</v>
      </c>
      <c r="E39" s="5">
        <v>10959</v>
      </c>
      <c r="F39" s="5">
        <v>10959</v>
      </c>
      <c r="G39" s="5">
        <v>0</v>
      </c>
      <c r="H39" s="5">
        <v>856</v>
      </c>
      <c r="I39">
        <f t="shared" si="0"/>
        <v>0</v>
      </c>
      <c r="J39">
        <f t="shared" si="1"/>
        <v>856</v>
      </c>
      <c r="L39" t="str">
        <f t="shared" si="4"/>
        <v/>
      </c>
      <c r="M39" t="str">
        <f t="shared" si="5"/>
        <v/>
      </c>
    </row>
    <row r="40" spans="1:13" ht="15" thickBot="1" x14ac:dyDescent="0.35">
      <c r="A40" s="2">
        <v>428</v>
      </c>
      <c r="B40" s="1" t="s">
        <v>44</v>
      </c>
      <c r="C40" s="5">
        <v>0</v>
      </c>
      <c r="D40" s="5">
        <v>4905</v>
      </c>
      <c r="E40" s="5">
        <v>9687</v>
      </c>
      <c r="F40" s="5">
        <v>10615</v>
      </c>
      <c r="G40" s="5">
        <v>0</v>
      </c>
      <c r="H40" s="5">
        <v>5833</v>
      </c>
      <c r="I40">
        <f t="shared" si="0"/>
        <v>0</v>
      </c>
      <c r="J40">
        <f t="shared" si="1"/>
        <v>5833</v>
      </c>
      <c r="L40" t="str">
        <f t="shared" si="4"/>
        <v/>
      </c>
      <c r="M40" t="str">
        <f t="shared" si="5"/>
        <v/>
      </c>
    </row>
    <row r="41" spans="1:13" ht="15" thickBot="1" x14ac:dyDescent="0.35">
      <c r="A41" s="2">
        <v>4315</v>
      </c>
      <c r="B41" s="1" t="s">
        <v>45</v>
      </c>
      <c r="C41" s="10">
        <v>0</v>
      </c>
      <c r="D41" s="10">
        <v>66398</v>
      </c>
      <c r="E41" s="10">
        <v>743118</v>
      </c>
      <c r="F41" s="10">
        <v>744978</v>
      </c>
      <c r="G41" s="10">
        <v>0</v>
      </c>
      <c r="H41" s="10">
        <v>68259</v>
      </c>
      <c r="I41">
        <f t="shared" si="0"/>
        <v>0</v>
      </c>
      <c r="J41">
        <f t="shared" si="1"/>
        <v>68258</v>
      </c>
      <c r="L41" t="str">
        <f t="shared" si="4"/>
        <v/>
      </c>
      <c r="M41" t="str">
        <f t="shared" si="5"/>
        <v>Atentie</v>
      </c>
    </row>
    <row r="42" spans="1:13" ht="29.4" thickBot="1" x14ac:dyDescent="0.35">
      <c r="A42" s="2">
        <v>4316</v>
      </c>
      <c r="B42" s="11" t="s">
        <v>47</v>
      </c>
      <c r="C42" s="12">
        <v>0</v>
      </c>
      <c r="D42" s="12">
        <f>34164-8733</f>
        <v>25431</v>
      </c>
      <c r="E42" s="12">
        <v>446156</v>
      </c>
      <c r="F42" s="12">
        <v>448438</v>
      </c>
      <c r="G42" s="12">
        <v>7009</v>
      </c>
      <c r="H42" s="12">
        <v>34722</v>
      </c>
      <c r="I42" s="13">
        <f t="shared" si="0"/>
        <v>0</v>
      </c>
      <c r="J42" s="13">
        <f t="shared" si="1"/>
        <v>27713</v>
      </c>
      <c r="L42" t="str">
        <f t="shared" si="4"/>
        <v>Atentie</v>
      </c>
      <c r="M42" t="str">
        <f t="shared" si="5"/>
        <v>Atentie</v>
      </c>
    </row>
    <row r="43" spans="1:13" ht="15" thickBot="1" x14ac:dyDescent="0.35">
      <c r="A43" s="2">
        <v>4373</v>
      </c>
      <c r="B43" s="1" t="s">
        <v>110</v>
      </c>
      <c r="C43" s="5">
        <v>0</v>
      </c>
      <c r="D43" s="5">
        <v>719</v>
      </c>
      <c r="E43" s="5">
        <v>8378</v>
      </c>
      <c r="F43" s="5">
        <v>8389</v>
      </c>
      <c r="G43" s="5">
        <v>0</v>
      </c>
      <c r="H43" s="5">
        <v>730</v>
      </c>
      <c r="I43">
        <f t="shared" si="0"/>
        <v>0</v>
      </c>
      <c r="J43">
        <f t="shared" si="1"/>
        <v>730</v>
      </c>
      <c r="L43" t="str">
        <f t="shared" si="4"/>
        <v/>
      </c>
      <c r="M43" t="str">
        <f t="shared" si="5"/>
        <v/>
      </c>
    </row>
    <row r="44" spans="1:13" ht="15" thickBot="1" x14ac:dyDescent="0.35">
      <c r="A44" s="2">
        <v>4411</v>
      </c>
      <c r="B44" s="1" t="s">
        <v>48</v>
      </c>
      <c r="C44" s="5">
        <v>0</v>
      </c>
      <c r="D44" s="5">
        <v>501052</v>
      </c>
      <c r="E44" s="5">
        <v>1273623</v>
      </c>
      <c r="F44" s="5">
        <v>1272619</v>
      </c>
      <c r="G44" s="5">
        <v>0</v>
      </c>
      <c r="H44" s="5">
        <v>500048</v>
      </c>
      <c r="I44">
        <f t="shared" si="0"/>
        <v>0</v>
      </c>
      <c r="J44">
        <f t="shared" si="1"/>
        <v>500048</v>
      </c>
      <c r="L44" t="str">
        <f t="shared" si="4"/>
        <v/>
      </c>
      <c r="M44" t="str">
        <f t="shared" si="5"/>
        <v/>
      </c>
    </row>
    <row r="45" spans="1:13" ht="15" thickBot="1" x14ac:dyDescent="0.35">
      <c r="A45" s="2">
        <v>4423</v>
      </c>
      <c r="B45" s="1" t="s">
        <v>49</v>
      </c>
      <c r="C45" s="5">
        <v>0</v>
      </c>
      <c r="D45" s="5">
        <v>493573</v>
      </c>
      <c r="E45" s="5">
        <v>5035756</v>
      </c>
      <c r="F45" s="5">
        <v>5084732</v>
      </c>
      <c r="G45" s="5">
        <v>0</v>
      </c>
      <c r="H45" s="5">
        <v>542548</v>
      </c>
      <c r="I45">
        <f t="shared" si="0"/>
        <v>0</v>
      </c>
      <c r="J45">
        <f t="shared" si="1"/>
        <v>542549</v>
      </c>
      <c r="L45" t="str">
        <f t="shared" si="4"/>
        <v/>
      </c>
      <c r="M45" t="str">
        <f t="shared" si="5"/>
        <v>Atentie</v>
      </c>
    </row>
    <row r="46" spans="1:13" ht="15" thickBot="1" x14ac:dyDescent="0.35">
      <c r="A46" s="2">
        <v>4426</v>
      </c>
      <c r="B46" s="1" t="s">
        <v>50</v>
      </c>
      <c r="C46" s="5">
        <v>0</v>
      </c>
      <c r="D46" s="5">
        <v>0</v>
      </c>
      <c r="E46" s="5">
        <v>2938154</v>
      </c>
      <c r="F46" s="5">
        <v>2938154</v>
      </c>
      <c r="G46" s="5">
        <v>0</v>
      </c>
      <c r="H46" s="5">
        <v>0</v>
      </c>
      <c r="I46">
        <f t="shared" si="0"/>
        <v>0</v>
      </c>
      <c r="J46">
        <f t="shared" si="1"/>
        <v>0</v>
      </c>
      <c r="L46" t="str">
        <f t="shared" si="4"/>
        <v/>
      </c>
      <c r="M46" t="str">
        <f t="shared" si="5"/>
        <v/>
      </c>
    </row>
    <row r="47" spans="1:13" ht="15" thickBot="1" x14ac:dyDescent="0.35">
      <c r="A47" s="2">
        <v>4427</v>
      </c>
      <c r="B47" s="1" t="s">
        <v>51</v>
      </c>
      <c r="C47" s="5">
        <v>0</v>
      </c>
      <c r="D47" s="5">
        <v>0</v>
      </c>
      <c r="E47" s="5">
        <v>8003931</v>
      </c>
      <c r="F47" s="5">
        <v>8003931</v>
      </c>
      <c r="G47" s="5">
        <v>0</v>
      </c>
      <c r="H47" s="5">
        <v>0</v>
      </c>
      <c r="I47">
        <f t="shared" si="0"/>
        <v>0</v>
      </c>
      <c r="J47">
        <f t="shared" si="1"/>
        <v>0</v>
      </c>
      <c r="L47" t="str">
        <f t="shared" si="4"/>
        <v/>
      </c>
      <c r="M47" t="str">
        <f t="shared" si="5"/>
        <v/>
      </c>
    </row>
    <row r="48" spans="1:13" ht="15" thickBot="1" x14ac:dyDescent="0.35">
      <c r="A48" s="2">
        <v>4428</v>
      </c>
      <c r="B48" s="1" t="s">
        <v>52</v>
      </c>
      <c r="C48" s="5">
        <v>10769</v>
      </c>
      <c r="D48" s="5">
        <v>0</v>
      </c>
      <c r="E48" s="5">
        <v>28265</v>
      </c>
      <c r="F48" s="5">
        <v>33988</v>
      </c>
      <c r="G48" s="5">
        <v>5046</v>
      </c>
      <c r="H48" s="5">
        <v>0</v>
      </c>
      <c r="I48">
        <f t="shared" si="0"/>
        <v>5046</v>
      </c>
      <c r="J48">
        <f t="shared" si="1"/>
        <v>0</v>
      </c>
      <c r="L48" t="str">
        <f t="shared" si="4"/>
        <v/>
      </c>
      <c r="M48" t="str">
        <f t="shared" si="5"/>
        <v/>
      </c>
    </row>
    <row r="49" spans="1:13" ht="15" thickBot="1" x14ac:dyDescent="0.35">
      <c r="A49" s="2">
        <v>444</v>
      </c>
      <c r="B49" s="1" t="s">
        <v>53</v>
      </c>
      <c r="C49" s="5">
        <v>0</v>
      </c>
      <c r="D49" s="5">
        <v>41003</v>
      </c>
      <c r="E49" s="5">
        <v>473956</v>
      </c>
      <c r="F49" s="5">
        <v>474001</v>
      </c>
      <c r="G49" s="5">
        <v>0</v>
      </c>
      <c r="H49" s="5">
        <v>41048</v>
      </c>
      <c r="I49">
        <f t="shared" si="0"/>
        <v>0</v>
      </c>
      <c r="J49">
        <f t="shared" si="1"/>
        <v>41048</v>
      </c>
      <c r="L49" t="str">
        <f t="shared" si="4"/>
        <v/>
      </c>
      <c r="M49" t="str">
        <f t="shared" si="5"/>
        <v/>
      </c>
    </row>
    <row r="50" spans="1:13" ht="15" thickBot="1" x14ac:dyDescent="0.35">
      <c r="A50" s="2">
        <v>446</v>
      </c>
      <c r="B50" s="1" t="s">
        <v>54</v>
      </c>
      <c r="C50" s="5">
        <v>0</v>
      </c>
      <c r="D50" s="5">
        <v>100</v>
      </c>
      <c r="E50" s="5">
        <v>588839</v>
      </c>
      <c r="F50" s="5">
        <v>792763</v>
      </c>
      <c r="G50" s="5">
        <v>0</v>
      </c>
      <c r="H50" s="5">
        <v>204024</v>
      </c>
      <c r="I50">
        <f t="shared" si="0"/>
        <v>0</v>
      </c>
      <c r="J50">
        <f t="shared" si="1"/>
        <v>204024</v>
      </c>
      <c r="L50" t="str">
        <f t="shared" si="4"/>
        <v/>
      </c>
      <c r="M50" t="str">
        <f t="shared" si="5"/>
        <v/>
      </c>
    </row>
    <row r="51" spans="1:13" ht="15" thickBot="1" x14ac:dyDescent="0.35">
      <c r="A51" s="2">
        <v>447</v>
      </c>
      <c r="B51" s="1" t="s">
        <v>55</v>
      </c>
      <c r="C51" s="5">
        <v>0</v>
      </c>
      <c r="D51" s="5">
        <v>0</v>
      </c>
      <c r="E51" s="5">
        <v>4132</v>
      </c>
      <c r="F51" s="5">
        <v>4132</v>
      </c>
      <c r="G51" s="5">
        <v>0</v>
      </c>
      <c r="H51" s="5">
        <v>0</v>
      </c>
      <c r="I51">
        <f t="shared" si="0"/>
        <v>0</v>
      </c>
      <c r="J51">
        <f t="shared" si="1"/>
        <v>0</v>
      </c>
      <c r="L51" t="str">
        <f t="shared" si="4"/>
        <v/>
      </c>
      <c r="M51" t="str">
        <f t="shared" si="5"/>
        <v/>
      </c>
    </row>
    <row r="52" spans="1:13" ht="15" thickBot="1" x14ac:dyDescent="0.35">
      <c r="A52" s="2">
        <v>455</v>
      </c>
      <c r="B52" s="1" t="s">
        <v>56</v>
      </c>
      <c r="C52" s="5">
        <v>0</v>
      </c>
      <c r="D52" s="5">
        <v>0</v>
      </c>
      <c r="E52" s="5">
        <v>0</v>
      </c>
      <c r="F52" s="5">
        <v>1071128</v>
      </c>
      <c r="G52" s="5">
        <v>0</v>
      </c>
      <c r="H52" s="5">
        <v>1071128</v>
      </c>
      <c r="I52">
        <f t="shared" si="0"/>
        <v>0</v>
      </c>
      <c r="J52">
        <f t="shared" si="1"/>
        <v>1071128</v>
      </c>
      <c r="L52" t="str">
        <f t="shared" si="4"/>
        <v/>
      </c>
      <c r="M52" t="str">
        <f t="shared" si="5"/>
        <v/>
      </c>
    </row>
    <row r="53" spans="1:13" ht="15" thickBot="1" x14ac:dyDescent="0.35">
      <c r="A53" s="2">
        <v>457</v>
      </c>
      <c r="B53" s="1" t="s">
        <v>57</v>
      </c>
      <c r="C53" s="5">
        <v>0</v>
      </c>
      <c r="D53" s="5">
        <v>0</v>
      </c>
      <c r="E53" s="5">
        <v>3847076</v>
      </c>
      <c r="F53" s="5">
        <v>3847076</v>
      </c>
      <c r="G53" s="5">
        <v>0</v>
      </c>
      <c r="H53" s="5">
        <v>0</v>
      </c>
      <c r="I53">
        <f t="shared" si="0"/>
        <v>0</v>
      </c>
      <c r="J53">
        <f t="shared" si="1"/>
        <v>0</v>
      </c>
      <c r="L53" t="str">
        <f t="shared" si="4"/>
        <v/>
      </c>
      <c r="M53" t="str">
        <f t="shared" si="5"/>
        <v/>
      </c>
    </row>
    <row r="54" spans="1:13" ht="15" thickBot="1" x14ac:dyDescent="0.35">
      <c r="A54" s="2">
        <v>461</v>
      </c>
      <c r="B54" s="1" t="s">
        <v>58</v>
      </c>
      <c r="C54" s="5">
        <v>428036</v>
      </c>
      <c r="D54" s="5">
        <v>0</v>
      </c>
      <c r="E54" s="5">
        <v>17295</v>
      </c>
      <c r="F54" s="5">
        <v>21946</v>
      </c>
      <c r="G54" s="5">
        <v>423384</v>
      </c>
      <c r="H54" s="5">
        <v>0</v>
      </c>
      <c r="I54">
        <f t="shared" si="0"/>
        <v>423385</v>
      </c>
      <c r="J54">
        <f t="shared" si="1"/>
        <v>0</v>
      </c>
      <c r="L54" t="str">
        <f t="shared" si="4"/>
        <v>Atentie</v>
      </c>
      <c r="M54" t="str">
        <f t="shared" si="5"/>
        <v/>
      </c>
    </row>
    <row r="55" spans="1:13" ht="15" thickBot="1" x14ac:dyDescent="0.35">
      <c r="A55" s="2">
        <v>462</v>
      </c>
      <c r="B55" s="1" t="s">
        <v>59</v>
      </c>
      <c r="C55" s="5">
        <v>0</v>
      </c>
      <c r="D55" s="5">
        <v>4570</v>
      </c>
      <c r="E55" s="5">
        <v>0</v>
      </c>
      <c r="F55" s="5">
        <v>0</v>
      </c>
      <c r="G55" s="5">
        <v>0</v>
      </c>
      <c r="H55" s="5">
        <v>4570</v>
      </c>
      <c r="I55">
        <f t="shared" si="0"/>
        <v>0</v>
      </c>
      <c r="J55">
        <f t="shared" si="1"/>
        <v>4570</v>
      </c>
      <c r="L55" t="str">
        <f t="shared" si="4"/>
        <v/>
      </c>
      <c r="M55" t="str">
        <f t="shared" si="5"/>
        <v/>
      </c>
    </row>
    <row r="56" spans="1:13" ht="15" thickBot="1" x14ac:dyDescent="0.35">
      <c r="A56" s="2">
        <v>471</v>
      </c>
      <c r="B56" s="1" t="s">
        <v>60</v>
      </c>
      <c r="C56" s="5">
        <v>32218</v>
      </c>
      <c r="D56" s="5">
        <v>0</v>
      </c>
      <c r="E56" s="5">
        <v>86996</v>
      </c>
      <c r="F56" s="5">
        <v>92390</v>
      </c>
      <c r="G56" s="5">
        <v>26824</v>
      </c>
      <c r="H56" s="5">
        <v>0</v>
      </c>
      <c r="I56">
        <f t="shared" si="0"/>
        <v>26824</v>
      </c>
      <c r="J56">
        <f t="shared" si="1"/>
        <v>0</v>
      </c>
      <c r="L56" t="str">
        <f t="shared" si="4"/>
        <v/>
      </c>
      <c r="M56" t="str">
        <f t="shared" si="5"/>
        <v/>
      </c>
    </row>
    <row r="57" spans="1:13" ht="15" thickBot="1" x14ac:dyDescent="0.35">
      <c r="A57" s="2">
        <v>472</v>
      </c>
      <c r="B57" s="1" t="s">
        <v>61</v>
      </c>
      <c r="C57" s="5">
        <v>0</v>
      </c>
      <c r="D57" s="5">
        <v>0</v>
      </c>
      <c r="E57" s="5">
        <v>0</v>
      </c>
      <c r="F57" s="5">
        <v>19537</v>
      </c>
      <c r="G57" s="5">
        <v>0</v>
      </c>
      <c r="H57" s="5">
        <v>19537</v>
      </c>
      <c r="I57">
        <f t="shared" si="0"/>
        <v>0</v>
      </c>
      <c r="J57">
        <f t="shared" si="1"/>
        <v>19537</v>
      </c>
      <c r="L57" t="str">
        <f t="shared" si="4"/>
        <v/>
      </c>
      <c r="M57" t="str">
        <f t="shared" si="5"/>
        <v/>
      </c>
    </row>
    <row r="58" spans="1:13" ht="15" thickBot="1" x14ac:dyDescent="0.35">
      <c r="A58" s="2">
        <v>473</v>
      </c>
      <c r="B58" s="1" t="s">
        <v>62</v>
      </c>
      <c r="C58" s="5">
        <v>0</v>
      </c>
      <c r="D58" s="5">
        <v>0</v>
      </c>
      <c r="E58" s="5">
        <v>186527</v>
      </c>
      <c r="F58" s="5">
        <v>186527</v>
      </c>
      <c r="G58" s="5">
        <v>0</v>
      </c>
      <c r="H58" s="5">
        <v>0</v>
      </c>
      <c r="I58">
        <f t="shared" si="0"/>
        <v>0</v>
      </c>
      <c r="J58">
        <f t="shared" si="1"/>
        <v>0</v>
      </c>
      <c r="L58" t="str">
        <f t="shared" si="4"/>
        <v/>
      </c>
      <c r="M58" t="str">
        <f t="shared" si="5"/>
        <v/>
      </c>
    </row>
    <row r="59" spans="1:13" ht="15" thickBot="1" x14ac:dyDescent="0.35">
      <c r="A59" s="2">
        <v>491</v>
      </c>
      <c r="B59" s="1" t="s">
        <v>63</v>
      </c>
      <c r="C59" s="5">
        <v>0</v>
      </c>
      <c r="D59" s="5">
        <v>727881</v>
      </c>
      <c r="E59" s="5">
        <v>22348</v>
      </c>
      <c r="F59" s="5">
        <v>1045444</v>
      </c>
      <c r="G59" s="5">
        <v>0</v>
      </c>
      <c r="H59" s="5">
        <v>1750977</v>
      </c>
      <c r="I59">
        <f t="shared" si="0"/>
        <v>0</v>
      </c>
      <c r="J59">
        <f t="shared" si="1"/>
        <v>1750977</v>
      </c>
      <c r="L59" t="str">
        <f t="shared" si="4"/>
        <v/>
      </c>
      <c r="M59" t="str">
        <f t="shared" si="5"/>
        <v/>
      </c>
    </row>
    <row r="60" spans="1:13" ht="29.55" customHeight="1" thickBot="1" x14ac:dyDescent="0.35">
      <c r="A60" s="2">
        <v>496</v>
      </c>
      <c r="B60" s="1" t="s">
        <v>64</v>
      </c>
      <c r="C60" s="5">
        <v>0</v>
      </c>
      <c r="D60" s="5">
        <v>122222</v>
      </c>
      <c r="E60" s="5">
        <v>0</v>
      </c>
      <c r="F60" s="5">
        <v>79775</v>
      </c>
      <c r="G60" s="5">
        <v>0</v>
      </c>
      <c r="H60" s="5">
        <v>201997</v>
      </c>
      <c r="I60">
        <f t="shared" si="0"/>
        <v>0</v>
      </c>
      <c r="J60">
        <f t="shared" si="1"/>
        <v>201997</v>
      </c>
      <c r="L60" t="str">
        <f t="shared" si="4"/>
        <v/>
      </c>
      <c r="M60" t="str">
        <f t="shared" si="5"/>
        <v/>
      </c>
    </row>
    <row r="61" spans="1:13" ht="15" thickBot="1" x14ac:dyDescent="0.35">
      <c r="A61" s="2">
        <v>508</v>
      </c>
      <c r="B61" s="1" t="s">
        <v>65</v>
      </c>
      <c r="C61" s="5">
        <v>4117275</v>
      </c>
      <c r="D61" s="5">
        <v>0</v>
      </c>
      <c r="E61" s="5">
        <v>46083103</v>
      </c>
      <c r="F61" s="5">
        <v>45260911</v>
      </c>
      <c r="G61" s="5">
        <v>4939468</v>
      </c>
      <c r="H61" s="5">
        <v>0</v>
      </c>
      <c r="I61">
        <f t="shared" si="0"/>
        <v>4939467</v>
      </c>
      <c r="J61">
        <f t="shared" si="1"/>
        <v>0</v>
      </c>
      <c r="L61" t="str">
        <f t="shared" si="4"/>
        <v>Atentie</v>
      </c>
      <c r="M61" t="str">
        <f t="shared" si="5"/>
        <v/>
      </c>
    </row>
    <row r="62" spans="1:13" ht="15" thickBot="1" x14ac:dyDescent="0.35">
      <c r="A62" s="2">
        <v>5121</v>
      </c>
      <c r="B62" s="1" t="s">
        <v>66</v>
      </c>
      <c r="C62" s="5">
        <v>1269152</v>
      </c>
      <c r="D62" s="5">
        <v>0</v>
      </c>
      <c r="E62" s="5">
        <v>86491403</v>
      </c>
      <c r="F62" s="5">
        <v>84873349</v>
      </c>
      <c r="G62" s="5">
        <v>2887206</v>
      </c>
      <c r="H62" s="5">
        <v>0</v>
      </c>
      <c r="I62">
        <f t="shared" si="0"/>
        <v>2887206</v>
      </c>
      <c r="J62">
        <f t="shared" si="1"/>
        <v>0</v>
      </c>
      <c r="L62" t="str">
        <f t="shared" si="4"/>
        <v/>
      </c>
      <c r="M62" t="str">
        <f t="shared" si="5"/>
        <v/>
      </c>
    </row>
    <row r="63" spans="1:13" ht="15" thickBot="1" x14ac:dyDescent="0.35">
      <c r="A63" s="2">
        <v>5124</v>
      </c>
      <c r="B63" s="1" t="s">
        <v>67</v>
      </c>
      <c r="C63" s="5">
        <v>215792</v>
      </c>
      <c r="D63" s="5">
        <v>0</v>
      </c>
      <c r="E63" s="5">
        <v>28607588</v>
      </c>
      <c r="F63" s="5">
        <v>28798434</v>
      </c>
      <c r="G63" s="5">
        <v>24945</v>
      </c>
      <c r="H63" s="5">
        <v>0</v>
      </c>
      <c r="I63">
        <f t="shared" si="0"/>
        <v>24946</v>
      </c>
      <c r="J63">
        <f t="shared" si="1"/>
        <v>0</v>
      </c>
      <c r="L63" t="str">
        <f t="shared" si="4"/>
        <v>Atentie</v>
      </c>
      <c r="M63" t="str">
        <f t="shared" si="5"/>
        <v/>
      </c>
    </row>
    <row r="64" spans="1:13" ht="15" thickBot="1" x14ac:dyDescent="0.35">
      <c r="A64" s="2">
        <v>5125</v>
      </c>
      <c r="B64" s="1" t="s">
        <v>68</v>
      </c>
      <c r="C64" s="5">
        <v>0</v>
      </c>
      <c r="D64" s="5">
        <v>0</v>
      </c>
      <c r="E64" s="5">
        <v>1724849</v>
      </c>
      <c r="F64" s="5">
        <v>1724849</v>
      </c>
      <c r="G64" s="5">
        <v>0</v>
      </c>
      <c r="H64" s="5">
        <v>0</v>
      </c>
      <c r="I64">
        <f t="shared" si="0"/>
        <v>0</v>
      </c>
      <c r="J64">
        <f t="shared" si="1"/>
        <v>0</v>
      </c>
      <c r="L64" t="str">
        <f t="shared" si="4"/>
        <v/>
      </c>
      <c r="M64" t="str">
        <f t="shared" si="5"/>
        <v/>
      </c>
    </row>
    <row r="65" spans="1:13" ht="15" thickBot="1" x14ac:dyDescent="0.35">
      <c r="A65" s="2">
        <v>5187</v>
      </c>
      <c r="B65" s="1" t="s">
        <v>69</v>
      </c>
      <c r="C65" s="5">
        <v>293</v>
      </c>
      <c r="D65" s="5">
        <v>0</v>
      </c>
      <c r="E65" s="5">
        <v>491</v>
      </c>
      <c r="F65" s="5">
        <v>293</v>
      </c>
      <c r="G65" s="5">
        <v>491</v>
      </c>
      <c r="H65" s="5">
        <v>0</v>
      </c>
      <c r="I65">
        <f t="shared" si="0"/>
        <v>491</v>
      </c>
      <c r="J65">
        <f t="shared" si="1"/>
        <v>0</v>
      </c>
      <c r="L65" t="str">
        <f t="shared" si="4"/>
        <v/>
      </c>
      <c r="M65" t="str">
        <f t="shared" si="5"/>
        <v/>
      </c>
    </row>
    <row r="66" spans="1:13" ht="15" thickBot="1" x14ac:dyDescent="0.35">
      <c r="A66" s="2">
        <v>5191</v>
      </c>
      <c r="B66" s="1" t="s">
        <v>70</v>
      </c>
      <c r="C66" s="5">
        <v>0</v>
      </c>
      <c r="D66" s="5">
        <v>302788</v>
      </c>
      <c r="E66" s="5">
        <v>11077780</v>
      </c>
      <c r="F66" s="5">
        <v>11145906</v>
      </c>
      <c r="G66" s="5">
        <v>0</v>
      </c>
      <c r="H66" s="5">
        <v>370914</v>
      </c>
      <c r="I66">
        <f t="shared" si="0"/>
        <v>0</v>
      </c>
      <c r="J66">
        <f t="shared" si="1"/>
        <v>370914</v>
      </c>
      <c r="L66" t="str">
        <f t="shared" si="4"/>
        <v/>
      </c>
      <c r="M66" t="str">
        <f t="shared" si="5"/>
        <v/>
      </c>
    </row>
    <row r="67" spans="1:13" ht="15" thickBot="1" x14ac:dyDescent="0.35">
      <c r="A67" s="2">
        <v>5311</v>
      </c>
      <c r="B67" s="1" t="s">
        <v>71</v>
      </c>
      <c r="C67" s="5">
        <v>4087</v>
      </c>
      <c r="D67" s="5">
        <v>0</v>
      </c>
      <c r="E67" s="5">
        <v>231598</v>
      </c>
      <c r="F67" s="5">
        <v>235030</v>
      </c>
      <c r="G67" s="5">
        <v>655</v>
      </c>
      <c r="H67" s="5">
        <v>0</v>
      </c>
      <c r="I67">
        <f t="shared" si="0"/>
        <v>655</v>
      </c>
      <c r="J67">
        <f t="shared" si="1"/>
        <v>0</v>
      </c>
      <c r="L67" t="str">
        <f t="shared" si="4"/>
        <v/>
      </c>
      <c r="M67" t="str">
        <f t="shared" si="5"/>
        <v/>
      </c>
    </row>
    <row r="68" spans="1:13" ht="15" thickBot="1" x14ac:dyDescent="0.35">
      <c r="A68" s="2">
        <v>5314</v>
      </c>
      <c r="B68" s="1" t="s">
        <v>72</v>
      </c>
      <c r="C68" s="5">
        <v>21</v>
      </c>
      <c r="D68" s="5">
        <v>0</v>
      </c>
      <c r="E68" s="5">
        <v>58794</v>
      </c>
      <c r="F68" s="5">
        <v>58803</v>
      </c>
      <c r="G68" s="5">
        <v>12</v>
      </c>
      <c r="H68" s="5">
        <v>0</v>
      </c>
      <c r="I68">
        <f t="shared" si="0"/>
        <v>12</v>
      </c>
      <c r="J68">
        <f t="shared" si="1"/>
        <v>0</v>
      </c>
      <c r="L68" t="str">
        <f t="shared" si="4"/>
        <v/>
      </c>
      <c r="M68" t="str">
        <f t="shared" si="5"/>
        <v/>
      </c>
    </row>
    <row r="69" spans="1:13" ht="15" thickBot="1" x14ac:dyDescent="0.35">
      <c r="A69" s="2">
        <v>532</v>
      </c>
      <c r="B69" s="1" t="s">
        <v>73</v>
      </c>
      <c r="C69" s="5">
        <v>531</v>
      </c>
      <c r="D69" s="5">
        <v>0</v>
      </c>
      <c r="E69" s="5">
        <v>53316</v>
      </c>
      <c r="F69" s="5">
        <v>53848</v>
      </c>
      <c r="G69" s="5">
        <v>0</v>
      </c>
      <c r="H69" s="5">
        <v>0</v>
      </c>
      <c r="I69">
        <f t="shared" ref="I69:I104" si="6">IF((C69+E69-D69-F69)&gt;=0,C69+E69-D69-F69,0)</f>
        <v>0</v>
      </c>
      <c r="J69">
        <f t="shared" ref="J69:J104" si="7">IF((C69+E69-D69-F69)&lt;=0,-(C69+E69-D69-F69),0)</f>
        <v>1</v>
      </c>
      <c r="L69" t="str">
        <f t="shared" si="4"/>
        <v/>
      </c>
      <c r="M69" t="str">
        <f t="shared" si="5"/>
        <v>Atentie</v>
      </c>
    </row>
    <row r="70" spans="1:13" ht="15" thickBot="1" x14ac:dyDescent="0.35">
      <c r="A70" s="2">
        <v>542</v>
      </c>
      <c r="B70" s="1" t="s">
        <v>74</v>
      </c>
      <c r="C70" s="5">
        <v>0</v>
      </c>
      <c r="D70" s="5">
        <v>0</v>
      </c>
      <c r="E70" s="5">
        <v>205178</v>
      </c>
      <c r="F70" s="5">
        <v>205178</v>
      </c>
      <c r="G70" s="5">
        <v>0</v>
      </c>
      <c r="H70" s="5">
        <v>0</v>
      </c>
      <c r="I70">
        <f t="shared" si="6"/>
        <v>0</v>
      </c>
      <c r="J70">
        <f t="shared" si="7"/>
        <v>0</v>
      </c>
      <c r="L70" t="str">
        <f t="shared" si="4"/>
        <v/>
      </c>
      <c r="M70" t="str">
        <f t="shared" si="5"/>
        <v/>
      </c>
    </row>
    <row r="71" spans="1:13" ht="15" thickBot="1" x14ac:dyDescent="0.35">
      <c r="A71" s="2">
        <v>581</v>
      </c>
      <c r="B71" s="1" t="s">
        <v>75</v>
      </c>
      <c r="C71" s="5">
        <v>0</v>
      </c>
      <c r="D71" s="5">
        <v>0</v>
      </c>
      <c r="E71" s="5">
        <v>29775143</v>
      </c>
      <c r="F71" s="5">
        <v>29775143</v>
      </c>
      <c r="G71" s="5">
        <v>0</v>
      </c>
      <c r="H71" s="5">
        <v>0</v>
      </c>
      <c r="I71">
        <f t="shared" si="6"/>
        <v>0</v>
      </c>
      <c r="J71">
        <f t="shared" si="7"/>
        <v>0</v>
      </c>
      <c r="L71" t="str">
        <f t="shared" si="4"/>
        <v/>
      </c>
      <c r="M71" t="str">
        <f t="shared" si="5"/>
        <v/>
      </c>
    </row>
    <row r="72" spans="1:13" ht="15" thickBot="1" x14ac:dyDescent="0.35">
      <c r="A72" s="2">
        <v>602</v>
      </c>
      <c r="B72" s="1" t="s">
        <v>76</v>
      </c>
      <c r="C72" s="5">
        <v>0</v>
      </c>
      <c r="D72" s="5">
        <v>0</v>
      </c>
      <c r="E72" s="5">
        <v>291446</v>
      </c>
      <c r="F72" s="5">
        <v>291446</v>
      </c>
      <c r="G72" s="5">
        <v>0</v>
      </c>
      <c r="H72" s="5">
        <v>0</v>
      </c>
      <c r="I72">
        <f t="shared" si="6"/>
        <v>0</v>
      </c>
      <c r="J72">
        <f t="shared" si="7"/>
        <v>0</v>
      </c>
      <c r="L72" t="str">
        <f t="shared" si="4"/>
        <v/>
      </c>
      <c r="M72" t="str">
        <f t="shared" si="5"/>
        <v/>
      </c>
    </row>
    <row r="73" spans="1:13" ht="29.4" thickBot="1" x14ac:dyDescent="0.35">
      <c r="A73" s="2">
        <v>603</v>
      </c>
      <c r="B73" s="1" t="s">
        <v>77</v>
      </c>
      <c r="C73" s="5">
        <v>0</v>
      </c>
      <c r="D73" s="5">
        <v>0</v>
      </c>
      <c r="E73" s="5">
        <v>49857</v>
      </c>
      <c r="F73" s="5">
        <v>49857</v>
      </c>
      <c r="G73" s="5">
        <v>0</v>
      </c>
      <c r="H73" s="5">
        <v>0</v>
      </c>
      <c r="I73">
        <f t="shared" si="6"/>
        <v>0</v>
      </c>
      <c r="J73">
        <f t="shared" si="7"/>
        <v>0</v>
      </c>
      <c r="L73" t="str">
        <f t="shared" si="4"/>
        <v/>
      </c>
      <c r="M73" t="str">
        <f t="shared" si="5"/>
        <v/>
      </c>
    </row>
    <row r="74" spans="1:13" ht="15" thickBot="1" x14ac:dyDescent="0.35">
      <c r="A74" s="2">
        <v>604</v>
      </c>
      <c r="B74" s="1" t="s">
        <v>78</v>
      </c>
      <c r="C74" s="5">
        <v>0</v>
      </c>
      <c r="D74" s="5">
        <v>0</v>
      </c>
      <c r="E74" s="5">
        <v>56092</v>
      </c>
      <c r="F74" s="5">
        <v>56092</v>
      </c>
      <c r="G74" s="5">
        <v>0</v>
      </c>
      <c r="H74" s="5">
        <v>0</v>
      </c>
      <c r="I74">
        <f t="shared" si="6"/>
        <v>0</v>
      </c>
      <c r="J74">
        <f t="shared" si="7"/>
        <v>0</v>
      </c>
      <c r="L74" t="str">
        <f t="shared" si="4"/>
        <v/>
      </c>
      <c r="M74" t="str">
        <f t="shared" si="5"/>
        <v/>
      </c>
    </row>
    <row r="75" spans="1:13" ht="15" thickBot="1" x14ac:dyDescent="0.35">
      <c r="A75" s="2">
        <v>605</v>
      </c>
      <c r="B75" s="1" t="s">
        <v>79</v>
      </c>
      <c r="C75" s="5">
        <v>0</v>
      </c>
      <c r="D75" s="5">
        <v>0</v>
      </c>
      <c r="E75" s="5">
        <v>37303</v>
      </c>
      <c r="F75" s="5">
        <v>37303</v>
      </c>
      <c r="G75" s="5">
        <v>0</v>
      </c>
      <c r="H75" s="5">
        <v>0</v>
      </c>
      <c r="I75">
        <f t="shared" si="6"/>
        <v>0</v>
      </c>
      <c r="J75">
        <f t="shared" si="7"/>
        <v>0</v>
      </c>
      <c r="L75" t="str">
        <f t="shared" si="4"/>
        <v/>
      </c>
      <c r="M75" t="str">
        <f t="shared" si="5"/>
        <v/>
      </c>
    </row>
    <row r="76" spans="1:13" ht="15" thickBot="1" x14ac:dyDescent="0.35">
      <c r="A76" s="2">
        <v>607</v>
      </c>
      <c r="B76" s="1" t="s">
        <v>80</v>
      </c>
      <c r="C76" s="5">
        <v>0</v>
      </c>
      <c r="D76" s="5">
        <v>0</v>
      </c>
      <c r="E76" s="5">
        <v>9462388</v>
      </c>
      <c r="F76" s="5">
        <v>9462388</v>
      </c>
      <c r="G76" s="5">
        <v>0</v>
      </c>
      <c r="H76" s="5">
        <v>0</v>
      </c>
      <c r="I76">
        <f t="shared" si="6"/>
        <v>0</v>
      </c>
      <c r="J76">
        <f t="shared" si="7"/>
        <v>0</v>
      </c>
      <c r="L76" t="str">
        <f t="shared" si="4"/>
        <v/>
      </c>
      <c r="M76" t="str">
        <f t="shared" si="5"/>
        <v/>
      </c>
    </row>
    <row r="77" spans="1:13" ht="15" thickBot="1" x14ac:dyDescent="0.35">
      <c r="A77" s="2">
        <v>609</v>
      </c>
      <c r="B77" s="1" t="s">
        <v>81</v>
      </c>
      <c r="C77" s="5">
        <v>0</v>
      </c>
      <c r="D77" s="5">
        <v>0</v>
      </c>
      <c r="E77" s="5">
        <v>-45587</v>
      </c>
      <c r="F77" s="5">
        <v>-45587</v>
      </c>
      <c r="G77" s="5">
        <v>0</v>
      </c>
      <c r="H77" s="5">
        <v>0</v>
      </c>
      <c r="I77">
        <f t="shared" si="6"/>
        <v>0</v>
      </c>
      <c r="J77">
        <f t="shared" si="7"/>
        <v>0</v>
      </c>
      <c r="L77" t="str">
        <f t="shared" si="4"/>
        <v/>
      </c>
      <c r="M77" t="str">
        <f t="shared" si="5"/>
        <v/>
      </c>
    </row>
    <row r="78" spans="1:13" ht="15" thickBot="1" x14ac:dyDescent="0.35">
      <c r="A78" s="2">
        <v>611</v>
      </c>
      <c r="B78" s="1" t="s">
        <v>82</v>
      </c>
      <c r="C78" s="5">
        <v>0</v>
      </c>
      <c r="D78" s="5">
        <v>0</v>
      </c>
      <c r="E78" s="5">
        <v>105565</v>
      </c>
      <c r="F78" s="5">
        <v>105565</v>
      </c>
      <c r="G78" s="5">
        <v>0</v>
      </c>
      <c r="H78" s="5">
        <v>0</v>
      </c>
      <c r="I78">
        <f t="shared" si="6"/>
        <v>0</v>
      </c>
      <c r="J78">
        <f t="shared" si="7"/>
        <v>0</v>
      </c>
      <c r="L78" t="str">
        <f t="shared" si="4"/>
        <v/>
      </c>
      <c r="M78" t="str">
        <f t="shared" si="5"/>
        <v/>
      </c>
    </row>
    <row r="79" spans="1:13" ht="27.45" customHeight="1" thickBot="1" x14ac:dyDescent="0.35">
      <c r="A79" s="2">
        <v>612</v>
      </c>
      <c r="B79" s="1" t="s">
        <v>83</v>
      </c>
      <c r="C79" s="5">
        <v>0</v>
      </c>
      <c r="D79" s="5">
        <v>0</v>
      </c>
      <c r="E79" s="5">
        <v>293079</v>
      </c>
      <c r="F79" s="5">
        <v>293079</v>
      </c>
      <c r="G79" s="5">
        <v>0</v>
      </c>
      <c r="H79" s="5">
        <v>0</v>
      </c>
      <c r="I79">
        <f t="shared" si="6"/>
        <v>0</v>
      </c>
      <c r="J79">
        <f t="shared" si="7"/>
        <v>0</v>
      </c>
      <c r="L79" t="str">
        <f t="shared" si="4"/>
        <v/>
      </c>
      <c r="M79" t="str">
        <f t="shared" si="5"/>
        <v/>
      </c>
    </row>
    <row r="80" spans="1:13" ht="15" thickBot="1" x14ac:dyDescent="0.35">
      <c r="A80" s="2">
        <v>613</v>
      </c>
      <c r="B80" s="1" t="s">
        <v>84</v>
      </c>
      <c r="C80" s="5">
        <v>0</v>
      </c>
      <c r="D80" s="5">
        <v>0</v>
      </c>
      <c r="E80" s="5">
        <v>63874</v>
      </c>
      <c r="F80" s="5">
        <v>63874</v>
      </c>
      <c r="G80" s="5">
        <v>0</v>
      </c>
      <c r="H80" s="5">
        <v>0</v>
      </c>
      <c r="I80">
        <f t="shared" si="6"/>
        <v>0</v>
      </c>
      <c r="J80">
        <f t="shared" si="7"/>
        <v>0</v>
      </c>
      <c r="L80" t="str">
        <f t="shared" si="4"/>
        <v/>
      </c>
      <c r="M80" t="str">
        <f t="shared" si="5"/>
        <v/>
      </c>
    </row>
    <row r="81" spans="1:13" ht="15" thickBot="1" x14ac:dyDescent="0.35">
      <c r="A81" s="2">
        <v>623</v>
      </c>
      <c r="B81" s="1" t="s">
        <v>85</v>
      </c>
      <c r="C81" s="5">
        <v>0</v>
      </c>
      <c r="D81" s="5">
        <v>0</v>
      </c>
      <c r="E81" s="5">
        <v>120320</v>
      </c>
      <c r="F81" s="5">
        <v>120320</v>
      </c>
      <c r="G81" s="5">
        <v>0</v>
      </c>
      <c r="H81" s="5">
        <v>0</v>
      </c>
      <c r="I81">
        <f t="shared" si="6"/>
        <v>0</v>
      </c>
      <c r="J81">
        <f t="shared" si="7"/>
        <v>0</v>
      </c>
      <c r="L81" t="str">
        <f t="shared" si="4"/>
        <v/>
      </c>
      <c r="M81" t="str">
        <f t="shared" si="5"/>
        <v/>
      </c>
    </row>
    <row r="82" spans="1:13" ht="15" thickBot="1" x14ac:dyDescent="0.35">
      <c r="A82" s="2">
        <v>624</v>
      </c>
      <c r="B82" s="1" t="s">
        <v>86</v>
      </c>
      <c r="C82" s="5">
        <v>0</v>
      </c>
      <c r="D82" s="5">
        <v>0</v>
      </c>
      <c r="E82" s="5">
        <v>79244</v>
      </c>
      <c r="F82" s="5">
        <v>79244</v>
      </c>
      <c r="G82" s="5">
        <v>0</v>
      </c>
      <c r="H82" s="5">
        <v>0</v>
      </c>
      <c r="I82">
        <f t="shared" si="6"/>
        <v>0</v>
      </c>
      <c r="J82">
        <f t="shared" si="7"/>
        <v>0</v>
      </c>
      <c r="L82" t="str">
        <f t="shared" ref="L82:L105" si="8">IF(G82&lt;&gt;I82,"Atentie","")</f>
        <v/>
      </c>
      <c r="M82" t="str">
        <f t="shared" ref="M82:M105" si="9">IF(H82&lt;&gt;J82,"Atentie","")</f>
        <v/>
      </c>
    </row>
    <row r="83" spans="1:13" ht="15" thickBot="1" x14ac:dyDescent="0.35">
      <c r="A83" s="2">
        <v>625</v>
      </c>
      <c r="B83" s="1" t="s">
        <v>87</v>
      </c>
      <c r="C83" s="5">
        <v>0</v>
      </c>
      <c r="D83" s="5">
        <v>0</v>
      </c>
      <c r="E83" s="5">
        <v>127225</v>
      </c>
      <c r="F83" s="5">
        <v>127225</v>
      </c>
      <c r="G83" s="5">
        <v>0</v>
      </c>
      <c r="H83" s="5">
        <v>0</v>
      </c>
      <c r="I83">
        <f t="shared" si="6"/>
        <v>0</v>
      </c>
      <c r="J83">
        <f t="shared" si="7"/>
        <v>0</v>
      </c>
      <c r="L83" t="str">
        <f t="shared" si="8"/>
        <v/>
      </c>
      <c r="M83" t="str">
        <f t="shared" si="9"/>
        <v/>
      </c>
    </row>
    <row r="84" spans="1:13" ht="15" thickBot="1" x14ac:dyDescent="0.35">
      <c r="A84" s="2">
        <v>626</v>
      </c>
      <c r="B84" s="14" t="s">
        <v>88</v>
      </c>
      <c r="C84" s="5">
        <v>0</v>
      </c>
      <c r="D84" s="5">
        <v>0</v>
      </c>
      <c r="E84" s="5">
        <v>58398</v>
      </c>
      <c r="F84" s="5">
        <v>58398</v>
      </c>
      <c r="G84" s="5">
        <v>0</v>
      </c>
      <c r="H84" s="5">
        <v>0</v>
      </c>
      <c r="I84">
        <f t="shared" si="6"/>
        <v>0</v>
      </c>
      <c r="J84">
        <f t="shared" si="7"/>
        <v>0</v>
      </c>
      <c r="L84" t="str">
        <f t="shared" si="8"/>
        <v/>
      </c>
      <c r="M84" t="str">
        <f t="shared" si="9"/>
        <v/>
      </c>
    </row>
    <row r="85" spans="1:13" ht="15" thickBot="1" x14ac:dyDescent="0.35">
      <c r="A85" s="2">
        <v>627</v>
      </c>
      <c r="B85" s="1" t="s">
        <v>89</v>
      </c>
      <c r="C85" s="5">
        <v>0</v>
      </c>
      <c r="D85" s="5">
        <v>0</v>
      </c>
      <c r="E85" s="5">
        <v>68270</v>
      </c>
      <c r="F85" s="5">
        <v>68270</v>
      </c>
      <c r="G85" s="5">
        <v>0</v>
      </c>
      <c r="H85" s="5">
        <v>0</v>
      </c>
      <c r="I85">
        <f t="shared" si="6"/>
        <v>0</v>
      </c>
      <c r="J85">
        <f t="shared" si="7"/>
        <v>0</v>
      </c>
      <c r="L85" t="str">
        <f t="shared" si="8"/>
        <v/>
      </c>
      <c r="M85" t="str">
        <f t="shared" si="9"/>
        <v/>
      </c>
    </row>
    <row r="86" spans="1:13" ht="15" thickBot="1" x14ac:dyDescent="0.35">
      <c r="A86" s="2">
        <v>628</v>
      </c>
      <c r="B86" s="1" t="s">
        <v>90</v>
      </c>
      <c r="C86" s="5">
        <v>0</v>
      </c>
      <c r="D86" s="5">
        <v>0</v>
      </c>
      <c r="E86" s="5">
        <v>268084</v>
      </c>
      <c r="F86" s="5">
        <v>268084</v>
      </c>
      <c r="G86" s="5">
        <v>0</v>
      </c>
      <c r="H86" s="5">
        <v>0</v>
      </c>
      <c r="I86">
        <f t="shared" si="6"/>
        <v>0</v>
      </c>
      <c r="J86">
        <f t="shared" si="7"/>
        <v>0</v>
      </c>
      <c r="L86" t="str">
        <f t="shared" si="8"/>
        <v/>
      </c>
      <c r="M86" t="str">
        <f t="shared" si="9"/>
        <v/>
      </c>
    </row>
    <row r="87" spans="1:13" ht="29.55" customHeight="1" thickBot="1" x14ac:dyDescent="0.35">
      <c r="A87" s="2">
        <v>635</v>
      </c>
      <c r="B87" s="1" t="s">
        <v>91</v>
      </c>
      <c r="C87" s="5">
        <v>0</v>
      </c>
      <c r="D87" s="5">
        <v>0</v>
      </c>
      <c r="E87" s="5">
        <v>29234</v>
      </c>
      <c r="F87" s="5">
        <v>29234</v>
      </c>
      <c r="G87" s="5">
        <v>0</v>
      </c>
      <c r="H87" s="5">
        <v>0</v>
      </c>
      <c r="I87">
        <f t="shared" si="6"/>
        <v>0</v>
      </c>
      <c r="J87">
        <f t="shared" si="7"/>
        <v>0</v>
      </c>
      <c r="L87" t="str">
        <f t="shared" si="8"/>
        <v/>
      </c>
      <c r="M87" t="str">
        <f t="shared" si="9"/>
        <v/>
      </c>
    </row>
    <row r="88" spans="1:13" ht="15" thickBot="1" x14ac:dyDescent="0.35">
      <c r="A88" s="2">
        <v>641</v>
      </c>
      <c r="B88" s="1" t="s">
        <v>92</v>
      </c>
      <c r="C88" s="5">
        <v>0</v>
      </c>
      <c r="D88" s="5">
        <v>0</v>
      </c>
      <c r="E88" s="4">
        <v>4066296</v>
      </c>
      <c r="F88" s="4">
        <v>4066296</v>
      </c>
      <c r="G88" s="5">
        <v>0</v>
      </c>
      <c r="H88" s="5">
        <v>0</v>
      </c>
      <c r="I88">
        <f t="shared" si="6"/>
        <v>0</v>
      </c>
      <c r="J88">
        <f t="shared" si="7"/>
        <v>0</v>
      </c>
      <c r="L88" t="str">
        <f t="shared" si="8"/>
        <v/>
      </c>
      <c r="M88" t="str">
        <f t="shared" si="9"/>
        <v/>
      </c>
    </row>
    <row r="89" spans="1:13" ht="31.05" customHeight="1" thickBot="1" x14ac:dyDescent="0.35">
      <c r="A89" s="2">
        <v>642</v>
      </c>
      <c r="B89" s="1" t="s">
        <v>93</v>
      </c>
      <c r="C89" s="5">
        <v>0</v>
      </c>
      <c r="D89" s="5">
        <v>0</v>
      </c>
      <c r="E89" s="5">
        <v>53802</v>
      </c>
      <c r="F89" s="5">
        <v>53802</v>
      </c>
      <c r="G89" s="5">
        <v>0</v>
      </c>
      <c r="H89" s="5">
        <v>0</v>
      </c>
      <c r="I89">
        <f t="shared" si="6"/>
        <v>0</v>
      </c>
      <c r="J89">
        <f t="shared" si="7"/>
        <v>0</v>
      </c>
      <c r="L89" t="str">
        <f t="shared" si="8"/>
        <v/>
      </c>
      <c r="M89" t="str">
        <f t="shared" si="9"/>
        <v/>
      </c>
    </row>
    <row r="90" spans="1:13" ht="15" thickBot="1" x14ac:dyDescent="0.35">
      <c r="A90" s="2">
        <v>645</v>
      </c>
      <c r="B90" s="1" t="s">
        <v>94</v>
      </c>
      <c r="C90" s="5">
        <v>0</v>
      </c>
      <c r="D90" s="5">
        <v>0</v>
      </c>
      <c r="E90" s="5">
        <f>E43</f>
        <v>8378</v>
      </c>
      <c r="F90" s="5">
        <f>E90</f>
        <v>8378</v>
      </c>
      <c r="G90" s="5"/>
      <c r="H90" s="5"/>
      <c r="I90">
        <f t="shared" si="6"/>
        <v>0</v>
      </c>
      <c r="J90">
        <f t="shared" si="7"/>
        <v>0</v>
      </c>
      <c r="L90" t="str">
        <f t="shared" si="8"/>
        <v/>
      </c>
      <c r="M90" t="str">
        <f t="shared" si="9"/>
        <v/>
      </c>
    </row>
    <row r="91" spans="1:13" ht="15" thickBot="1" x14ac:dyDescent="0.35">
      <c r="A91" s="2">
        <v>654</v>
      </c>
      <c r="B91" s="1" t="s">
        <v>95</v>
      </c>
      <c r="C91" s="5">
        <v>0</v>
      </c>
      <c r="D91" s="5">
        <v>0</v>
      </c>
      <c r="E91" s="5">
        <v>16178</v>
      </c>
      <c r="F91" s="5">
        <v>16178</v>
      </c>
      <c r="G91" s="5">
        <v>0</v>
      </c>
      <c r="H91" s="5">
        <v>0</v>
      </c>
      <c r="I91">
        <f t="shared" si="6"/>
        <v>0</v>
      </c>
      <c r="J91">
        <f t="shared" si="7"/>
        <v>0</v>
      </c>
      <c r="L91" t="str">
        <f t="shared" si="8"/>
        <v/>
      </c>
      <c r="M91" t="str">
        <f t="shared" si="9"/>
        <v/>
      </c>
    </row>
    <row r="92" spans="1:13" ht="15" thickBot="1" x14ac:dyDescent="0.35">
      <c r="A92" s="2">
        <v>658</v>
      </c>
      <c r="B92" s="1" t="s">
        <v>96</v>
      </c>
      <c r="C92" s="5">
        <v>0</v>
      </c>
      <c r="D92" s="5">
        <v>0</v>
      </c>
      <c r="E92" s="5">
        <v>216902</v>
      </c>
      <c r="F92" s="5">
        <v>216902</v>
      </c>
      <c r="G92" s="5">
        <v>0</v>
      </c>
      <c r="H92" s="5">
        <v>0</v>
      </c>
      <c r="I92">
        <f t="shared" si="6"/>
        <v>0</v>
      </c>
      <c r="J92">
        <f t="shared" si="7"/>
        <v>0</v>
      </c>
      <c r="L92" t="str">
        <f t="shared" si="8"/>
        <v/>
      </c>
      <c r="M92" t="str">
        <f t="shared" si="9"/>
        <v/>
      </c>
    </row>
    <row r="93" spans="1:13" ht="15" thickBot="1" x14ac:dyDescent="0.35">
      <c r="A93" s="2">
        <v>665</v>
      </c>
      <c r="B93" s="1" t="s">
        <v>97</v>
      </c>
      <c r="C93" s="5">
        <v>0</v>
      </c>
      <c r="D93" s="5">
        <v>0</v>
      </c>
      <c r="E93" s="5">
        <v>381118</v>
      </c>
      <c r="F93" s="5">
        <v>381118</v>
      </c>
      <c r="G93" s="5">
        <v>0</v>
      </c>
      <c r="H93" s="5">
        <v>0</v>
      </c>
      <c r="I93">
        <f t="shared" si="6"/>
        <v>0</v>
      </c>
      <c r="J93">
        <f t="shared" si="7"/>
        <v>0</v>
      </c>
      <c r="L93" t="str">
        <f t="shared" si="8"/>
        <v/>
      </c>
      <c r="M93" t="str">
        <f t="shared" si="9"/>
        <v/>
      </c>
    </row>
    <row r="94" spans="1:13" ht="15" thickBot="1" x14ac:dyDescent="0.35">
      <c r="A94" s="2">
        <v>666</v>
      </c>
      <c r="B94" s="1" t="s">
        <v>98</v>
      </c>
      <c r="C94" s="5">
        <v>0</v>
      </c>
      <c r="D94" s="5">
        <v>0</v>
      </c>
      <c r="E94" s="5">
        <v>6981</v>
      </c>
      <c r="F94" s="5">
        <v>6981</v>
      </c>
      <c r="G94" s="5">
        <v>0</v>
      </c>
      <c r="H94" s="5">
        <v>0</v>
      </c>
      <c r="I94">
        <f t="shared" si="6"/>
        <v>0</v>
      </c>
      <c r="J94">
        <f t="shared" si="7"/>
        <v>0</v>
      </c>
      <c r="L94" t="str">
        <f t="shared" si="8"/>
        <v/>
      </c>
      <c r="M94" t="str">
        <f t="shared" si="9"/>
        <v/>
      </c>
    </row>
    <row r="95" spans="1:13" ht="29.4" thickBot="1" x14ac:dyDescent="0.35">
      <c r="A95" s="2">
        <v>681</v>
      </c>
      <c r="B95" s="1" t="s">
        <v>99</v>
      </c>
      <c r="C95" s="5">
        <v>0</v>
      </c>
      <c r="D95" s="5">
        <v>0</v>
      </c>
      <c r="E95" s="5">
        <v>2561324</v>
      </c>
      <c r="F95" s="5">
        <v>2561324</v>
      </c>
      <c r="G95" s="5">
        <v>0</v>
      </c>
      <c r="H95" s="5">
        <v>0</v>
      </c>
      <c r="I95">
        <f t="shared" si="6"/>
        <v>0</v>
      </c>
      <c r="J95">
        <f t="shared" si="7"/>
        <v>0</v>
      </c>
      <c r="L95" t="str">
        <f t="shared" si="8"/>
        <v/>
      </c>
      <c r="M95" t="str">
        <f t="shared" si="9"/>
        <v/>
      </c>
    </row>
    <row r="96" spans="1:13" ht="40.5" customHeight="1" thickBot="1" x14ac:dyDescent="0.35">
      <c r="A96" s="2">
        <v>686</v>
      </c>
      <c r="B96" s="1" t="s">
        <v>100</v>
      </c>
      <c r="C96" s="5">
        <v>0</v>
      </c>
      <c r="D96" s="5">
        <v>0</v>
      </c>
      <c r="E96" s="5">
        <v>664982</v>
      </c>
      <c r="F96" s="5">
        <v>664982</v>
      </c>
      <c r="G96" s="5">
        <v>0</v>
      </c>
      <c r="H96" s="5">
        <v>0</v>
      </c>
      <c r="I96">
        <f t="shared" si="6"/>
        <v>0</v>
      </c>
      <c r="J96">
        <f t="shared" si="7"/>
        <v>0</v>
      </c>
      <c r="L96" t="str">
        <f t="shared" si="8"/>
        <v/>
      </c>
      <c r="M96" t="str">
        <f t="shared" si="9"/>
        <v/>
      </c>
    </row>
    <row r="97" spans="1:13" ht="21" customHeight="1" thickBot="1" x14ac:dyDescent="0.35">
      <c r="A97" s="2">
        <v>691</v>
      </c>
      <c r="B97" s="1" t="s">
        <v>101</v>
      </c>
      <c r="C97" s="5">
        <v>0</v>
      </c>
      <c r="D97" s="5">
        <v>0</v>
      </c>
      <c r="E97" s="5">
        <v>1272619</v>
      </c>
      <c r="F97" s="5">
        <v>1272619</v>
      </c>
      <c r="G97" s="5">
        <v>0</v>
      </c>
      <c r="H97" s="5">
        <v>0</v>
      </c>
      <c r="I97">
        <f t="shared" si="6"/>
        <v>0</v>
      </c>
      <c r="J97">
        <f t="shared" si="7"/>
        <v>0</v>
      </c>
      <c r="L97" t="str">
        <f t="shared" si="8"/>
        <v/>
      </c>
      <c r="M97" t="str">
        <f t="shared" si="9"/>
        <v/>
      </c>
    </row>
    <row r="98" spans="1:13" ht="15" thickBot="1" x14ac:dyDescent="0.35">
      <c r="A98" s="2">
        <v>704</v>
      </c>
      <c r="B98" s="1" t="s">
        <v>102</v>
      </c>
      <c r="C98" s="5">
        <v>0</v>
      </c>
      <c r="D98" s="5">
        <v>0</v>
      </c>
      <c r="E98" s="5">
        <v>293524</v>
      </c>
      <c r="F98" s="5">
        <v>293524</v>
      </c>
      <c r="G98" s="5">
        <v>0</v>
      </c>
      <c r="H98" s="5">
        <v>0</v>
      </c>
      <c r="I98">
        <f t="shared" si="6"/>
        <v>0</v>
      </c>
      <c r="J98">
        <f t="shared" si="7"/>
        <v>0</v>
      </c>
      <c r="L98" t="str">
        <f t="shared" si="8"/>
        <v/>
      </c>
      <c r="M98" t="str">
        <f t="shared" si="9"/>
        <v/>
      </c>
    </row>
    <row r="99" spans="1:13" ht="15" thickBot="1" x14ac:dyDescent="0.35">
      <c r="A99" s="2">
        <v>706</v>
      </c>
      <c r="B99" s="1" t="s">
        <v>103</v>
      </c>
      <c r="C99" s="5">
        <v>0</v>
      </c>
      <c r="D99" s="5">
        <v>0</v>
      </c>
      <c r="E99" s="5">
        <v>81702</v>
      </c>
      <c r="F99" s="5">
        <v>81702</v>
      </c>
      <c r="G99" s="5">
        <v>0</v>
      </c>
      <c r="H99" s="5">
        <v>0</v>
      </c>
      <c r="I99">
        <f t="shared" si="6"/>
        <v>0</v>
      </c>
      <c r="J99">
        <f t="shared" si="7"/>
        <v>0</v>
      </c>
      <c r="L99" t="str">
        <f t="shared" si="8"/>
        <v/>
      </c>
      <c r="M99" t="str">
        <f t="shared" si="9"/>
        <v/>
      </c>
    </row>
    <row r="100" spans="1:13" ht="15" thickBot="1" x14ac:dyDescent="0.35">
      <c r="A100" s="2">
        <v>707</v>
      </c>
      <c r="B100" s="1" t="s">
        <v>104</v>
      </c>
      <c r="C100" s="5">
        <v>0</v>
      </c>
      <c r="D100" s="5">
        <v>0</v>
      </c>
      <c r="E100" s="5">
        <v>24381159</v>
      </c>
      <c r="F100" s="5">
        <v>24381159</v>
      </c>
      <c r="G100" s="5">
        <v>0</v>
      </c>
      <c r="H100" s="5">
        <v>0</v>
      </c>
      <c r="I100">
        <f t="shared" si="6"/>
        <v>0</v>
      </c>
      <c r="J100">
        <f t="shared" si="7"/>
        <v>0</v>
      </c>
      <c r="L100" t="str">
        <f t="shared" si="8"/>
        <v/>
      </c>
      <c r="M100" t="str">
        <f t="shared" si="9"/>
        <v/>
      </c>
    </row>
    <row r="101" spans="1:13" ht="15" thickBot="1" x14ac:dyDescent="0.35">
      <c r="A101" s="2">
        <v>758</v>
      </c>
      <c r="B101" s="1" t="s">
        <v>105</v>
      </c>
      <c r="C101" s="5">
        <v>0</v>
      </c>
      <c r="D101" s="5">
        <v>0</v>
      </c>
      <c r="E101" s="5">
        <v>44163</v>
      </c>
      <c r="F101" s="5">
        <v>44163</v>
      </c>
      <c r="G101" s="5">
        <v>0</v>
      </c>
      <c r="H101" s="5">
        <v>0</v>
      </c>
      <c r="I101">
        <f t="shared" si="6"/>
        <v>0</v>
      </c>
      <c r="J101">
        <f t="shared" si="7"/>
        <v>0</v>
      </c>
      <c r="L101" t="str">
        <f t="shared" si="8"/>
        <v/>
      </c>
      <c r="M101" t="str">
        <f t="shared" si="9"/>
        <v/>
      </c>
    </row>
    <row r="102" spans="1:13" ht="15" thickBot="1" x14ac:dyDescent="0.35">
      <c r="A102" s="2">
        <v>765</v>
      </c>
      <c r="B102" s="1" t="s">
        <v>106</v>
      </c>
      <c r="C102" s="5">
        <v>0</v>
      </c>
      <c r="D102" s="5">
        <v>0</v>
      </c>
      <c r="E102" s="5">
        <v>354117</v>
      </c>
      <c r="F102" s="5">
        <v>354117</v>
      </c>
      <c r="G102" s="5">
        <v>0</v>
      </c>
      <c r="H102" s="5">
        <v>0</v>
      </c>
      <c r="I102">
        <f t="shared" si="6"/>
        <v>0</v>
      </c>
      <c r="J102">
        <f t="shared" si="7"/>
        <v>0</v>
      </c>
      <c r="L102" t="str">
        <f t="shared" si="8"/>
        <v/>
      </c>
      <c r="M102" t="str">
        <f t="shared" si="9"/>
        <v/>
      </c>
    </row>
    <row r="103" spans="1:13" ht="15" thickBot="1" x14ac:dyDescent="0.35">
      <c r="A103" s="2">
        <v>766</v>
      </c>
      <c r="B103" s="1" t="s">
        <v>107</v>
      </c>
      <c r="C103" s="5">
        <v>0</v>
      </c>
      <c r="D103" s="5">
        <v>0</v>
      </c>
      <c r="E103" s="5">
        <v>176365</v>
      </c>
      <c r="F103" s="5">
        <v>176365</v>
      </c>
      <c r="G103" s="5">
        <v>0</v>
      </c>
      <c r="H103" s="5">
        <v>0</v>
      </c>
      <c r="I103">
        <f t="shared" si="6"/>
        <v>0</v>
      </c>
      <c r="J103">
        <f t="shared" si="7"/>
        <v>0</v>
      </c>
      <c r="L103" t="str">
        <f t="shared" si="8"/>
        <v/>
      </c>
      <c r="M103" t="str">
        <f t="shared" si="9"/>
        <v/>
      </c>
    </row>
    <row r="104" spans="1:13" ht="29.4" thickBot="1" x14ac:dyDescent="0.35">
      <c r="A104" s="2">
        <v>781</v>
      </c>
      <c r="B104" s="1" t="s">
        <v>108</v>
      </c>
      <c r="C104" s="5">
        <v>0</v>
      </c>
      <c r="D104" s="5">
        <v>0</v>
      </c>
      <c r="E104" s="5">
        <v>22348</v>
      </c>
      <c r="F104" s="5">
        <v>22348</v>
      </c>
      <c r="G104" s="5">
        <v>0</v>
      </c>
      <c r="H104" s="5">
        <v>0</v>
      </c>
      <c r="I104">
        <f t="shared" si="6"/>
        <v>0</v>
      </c>
      <c r="J104">
        <f t="shared" si="7"/>
        <v>0</v>
      </c>
      <c r="L104" t="str">
        <f t="shared" si="8"/>
        <v/>
      </c>
      <c r="M104" t="str">
        <f t="shared" si="9"/>
        <v/>
      </c>
    </row>
    <row r="105" spans="1:13" ht="15" thickBot="1" x14ac:dyDescent="0.35">
      <c r="A105" s="2" t="s">
        <v>109</v>
      </c>
      <c r="B105" s="1"/>
      <c r="C105" s="5">
        <v>33909009</v>
      </c>
      <c r="D105" s="5">
        <v>33909008</v>
      </c>
      <c r="E105" s="5">
        <v>369539659</v>
      </c>
      <c r="F105" s="5">
        <v>369539659</v>
      </c>
      <c r="G105" s="5">
        <v>38201875</v>
      </c>
      <c r="H105" s="5">
        <v>38201875</v>
      </c>
      <c r="I105">
        <f>SUM(I4:I104)</f>
        <v>38194870</v>
      </c>
      <c r="J105">
        <f>SUM(J4:J104)</f>
        <v>38194866</v>
      </c>
      <c r="L105" t="str">
        <f t="shared" si="8"/>
        <v>Atentie</v>
      </c>
      <c r="M105" t="str">
        <f t="shared" si="9"/>
        <v>Atentie</v>
      </c>
    </row>
    <row r="106" spans="1:13" x14ac:dyDescent="0.3">
      <c r="C106" s="4">
        <f>SUM(C4:C104)</f>
        <v>33909009</v>
      </c>
      <c r="D106" s="4">
        <f t="shared" ref="D106:H106" si="10">SUM(D4:D104)</f>
        <v>33909008</v>
      </c>
      <c r="E106" s="4">
        <f t="shared" si="10"/>
        <v>369539662</v>
      </c>
      <c r="F106" s="4">
        <f t="shared" si="10"/>
        <v>369539659</v>
      </c>
      <c r="G106" s="4">
        <f t="shared" si="10"/>
        <v>38201876</v>
      </c>
      <c r="H106" s="4">
        <f t="shared" si="10"/>
        <v>38201874</v>
      </c>
    </row>
    <row r="107" spans="1:13" x14ac:dyDescent="0.3">
      <c r="C107" s="15"/>
      <c r="D107" s="15"/>
    </row>
    <row r="111" spans="1:13" x14ac:dyDescent="0.3">
      <c r="C111" s="16"/>
      <c r="D111" s="16"/>
    </row>
    <row r="112" spans="1:13" ht="18" x14ac:dyDescent="0.35">
      <c r="B112" s="17"/>
      <c r="C112" s="18"/>
      <c r="D112" s="18"/>
    </row>
    <row r="113" spans="2:4" ht="18" x14ac:dyDescent="0.35">
      <c r="B113" s="17"/>
      <c r="C113" s="18"/>
      <c r="D113" s="18"/>
    </row>
    <row r="114" spans="2:4" ht="18" x14ac:dyDescent="0.35">
      <c r="B114" s="17"/>
      <c r="C114" s="18"/>
      <c r="D114" s="18"/>
    </row>
    <row r="115" spans="2:4" ht="18" x14ac:dyDescent="0.35">
      <c r="B115" s="17"/>
      <c r="C115" s="18"/>
      <c r="D115" s="18"/>
    </row>
    <row r="116" spans="2:4" ht="18" x14ac:dyDescent="0.35">
      <c r="B116" s="17"/>
      <c r="C116" s="18"/>
      <c r="D116" s="18"/>
    </row>
    <row r="117" spans="2:4" ht="18" x14ac:dyDescent="0.35">
      <c r="B117" s="17"/>
      <c r="C117" s="18"/>
      <c r="D117" s="18"/>
    </row>
    <row r="118" spans="2:4" ht="18" x14ac:dyDescent="0.35">
      <c r="B118" s="17"/>
      <c r="C118" s="18"/>
      <c r="D118" s="18"/>
    </row>
    <row r="119" spans="2:4" ht="18" x14ac:dyDescent="0.35">
      <c r="B119" s="17"/>
      <c r="C119" s="18"/>
      <c r="D119" s="18"/>
    </row>
    <row r="120" spans="2:4" ht="18" x14ac:dyDescent="0.35">
      <c r="B120" s="17"/>
      <c r="C120" s="18"/>
      <c r="D120" s="18"/>
    </row>
  </sheetData>
  <mergeCells count="9">
    <mergeCell ref="I2:I3"/>
    <mergeCell ref="J2:J3"/>
    <mergeCell ref="H2:H3"/>
    <mergeCell ref="A2:A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6"/>
  <sheetViews>
    <sheetView workbookViewId="0">
      <selection activeCell="D116" sqref="D116"/>
    </sheetView>
  </sheetViews>
  <sheetFormatPr defaultRowHeight="14.4" x14ac:dyDescent="0.3"/>
  <cols>
    <col min="2" max="2" width="32.77734375" customWidth="1"/>
    <col min="3" max="12" width="19.6640625" customWidth="1"/>
  </cols>
  <sheetData>
    <row r="1" spans="1:8" ht="15" thickBot="1" x14ac:dyDescent="0.35"/>
    <row r="2" spans="1:8" ht="15" thickBot="1" x14ac:dyDescent="0.35">
      <c r="A2" s="6" t="s">
        <v>0</v>
      </c>
      <c r="B2" s="7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</row>
    <row r="3" spans="1:8" ht="15" thickBot="1" x14ac:dyDescent="0.35">
      <c r="A3" s="2">
        <v>101</v>
      </c>
      <c r="B3" s="1" t="s">
        <v>8</v>
      </c>
      <c r="C3" s="3">
        <v>0</v>
      </c>
      <c r="D3" s="5">
        <v>30556</v>
      </c>
      <c r="E3" s="3">
        <v>0</v>
      </c>
      <c r="F3" s="3">
        <v>0</v>
      </c>
      <c r="G3" s="3">
        <v>0</v>
      </c>
      <c r="H3" s="5">
        <v>30556</v>
      </c>
    </row>
    <row r="4" spans="1:8" ht="15" thickBot="1" x14ac:dyDescent="0.35">
      <c r="A4" s="2">
        <v>105</v>
      </c>
      <c r="B4" s="1" t="s">
        <v>9</v>
      </c>
      <c r="C4" s="3">
        <v>0</v>
      </c>
      <c r="D4" s="5">
        <v>20409</v>
      </c>
      <c r="E4" s="3">
        <v>0</v>
      </c>
      <c r="F4" s="3">
        <v>0</v>
      </c>
      <c r="G4" s="3">
        <v>0</v>
      </c>
      <c r="H4" s="5">
        <v>20409</v>
      </c>
    </row>
    <row r="5" spans="1:8" ht="15" thickBot="1" x14ac:dyDescent="0.35">
      <c r="A5" s="2">
        <v>106</v>
      </c>
      <c r="B5" s="1" t="s">
        <v>10</v>
      </c>
      <c r="C5" s="3">
        <v>0</v>
      </c>
      <c r="D5" s="5">
        <v>2805183</v>
      </c>
      <c r="E5" s="3">
        <v>0</v>
      </c>
      <c r="F5" s="3">
        <v>0</v>
      </c>
      <c r="G5" s="3">
        <v>0</v>
      </c>
      <c r="H5" s="5">
        <v>2805183</v>
      </c>
    </row>
    <row r="6" spans="1:8" ht="15" thickBot="1" x14ac:dyDescent="0.35">
      <c r="A6" s="2">
        <v>117</v>
      </c>
      <c r="B6" s="1" t="s">
        <v>11</v>
      </c>
      <c r="C6" s="3">
        <v>0</v>
      </c>
      <c r="D6" s="5">
        <v>9426253</v>
      </c>
      <c r="E6" s="5">
        <v>5320998</v>
      </c>
      <c r="F6" s="5">
        <v>2518617</v>
      </c>
      <c r="G6" s="3">
        <v>0</v>
      </c>
      <c r="H6" s="5">
        <v>6623872</v>
      </c>
    </row>
    <row r="7" spans="1:8" ht="15" thickBot="1" x14ac:dyDescent="0.35">
      <c r="A7" s="2">
        <v>121</v>
      </c>
      <c r="B7" s="1" t="s">
        <v>12</v>
      </c>
      <c r="C7" s="3">
        <v>0</v>
      </c>
      <c r="D7" s="5">
        <v>2518617</v>
      </c>
      <c r="E7" s="5">
        <v>20586386</v>
      </c>
      <c r="F7" s="5">
        <v>22668406</v>
      </c>
      <c r="G7" s="3">
        <v>0</v>
      </c>
      <c r="H7" s="5">
        <v>4600637</v>
      </c>
    </row>
    <row r="8" spans="1:8" ht="15" thickBot="1" x14ac:dyDescent="0.35">
      <c r="A8" s="2">
        <v>167</v>
      </c>
      <c r="B8" s="1" t="s">
        <v>13</v>
      </c>
      <c r="C8" s="3">
        <v>0</v>
      </c>
      <c r="D8" s="5">
        <v>86027</v>
      </c>
      <c r="E8" s="5">
        <v>90763</v>
      </c>
      <c r="F8" s="5">
        <v>134510</v>
      </c>
      <c r="G8" s="3">
        <v>0</v>
      </c>
      <c r="H8" s="5">
        <v>129775</v>
      </c>
    </row>
    <row r="9" spans="1:8" ht="29.4" thickBot="1" x14ac:dyDescent="0.35">
      <c r="A9" s="2">
        <v>205</v>
      </c>
      <c r="B9" s="1" t="s">
        <v>14</v>
      </c>
      <c r="C9" s="5">
        <v>140763</v>
      </c>
      <c r="D9" s="3">
        <v>0</v>
      </c>
      <c r="E9" s="5">
        <v>62954</v>
      </c>
      <c r="F9" s="5">
        <v>28337</v>
      </c>
      <c r="G9" s="5">
        <v>175380</v>
      </c>
      <c r="H9" s="3">
        <v>0</v>
      </c>
    </row>
    <row r="10" spans="1:8" ht="15" thickBot="1" x14ac:dyDescent="0.35">
      <c r="A10" s="2">
        <v>208</v>
      </c>
      <c r="B10" s="1" t="s">
        <v>15</v>
      </c>
      <c r="C10" s="5">
        <v>12167</v>
      </c>
      <c r="D10" s="3">
        <v>0</v>
      </c>
      <c r="E10" s="5">
        <v>8529</v>
      </c>
      <c r="F10" s="5">
        <v>8330</v>
      </c>
      <c r="G10" s="5">
        <v>12367</v>
      </c>
      <c r="H10" s="3">
        <v>0</v>
      </c>
    </row>
    <row r="11" spans="1:8" ht="15" thickBot="1" x14ac:dyDescent="0.35">
      <c r="A11" s="2">
        <v>211</v>
      </c>
      <c r="B11" s="1" t="s">
        <v>16</v>
      </c>
      <c r="C11" s="5">
        <v>46811</v>
      </c>
      <c r="D11" s="3">
        <v>0</v>
      </c>
      <c r="E11" s="3">
        <v>0</v>
      </c>
      <c r="F11" s="3">
        <v>0</v>
      </c>
      <c r="G11" s="5">
        <v>46811</v>
      </c>
      <c r="H11" s="3">
        <v>0</v>
      </c>
    </row>
    <row r="12" spans="1:8" ht="15" thickBot="1" x14ac:dyDescent="0.35">
      <c r="A12" s="2">
        <v>212</v>
      </c>
      <c r="B12" s="1" t="s">
        <v>17</v>
      </c>
      <c r="C12" s="5">
        <v>531986</v>
      </c>
      <c r="D12" s="3">
        <v>0</v>
      </c>
      <c r="E12" s="5">
        <v>3856</v>
      </c>
      <c r="F12" s="5">
        <v>110026</v>
      </c>
      <c r="G12" s="5">
        <v>425815</v>
      </c>
      <c r="H12" s="3">
        <v>0</v>
      </c>
    </row>
    <row r="13" spans="1:8" ht="29.4" thickBot="1" x14ac:dyDescent="0.35">
      <c r="A13" s="2">
        <v>2131</v>
      </c>
      <c r="B13" s="1" t="s">
        <v>18</v>
      </c>
      <c r="C13" s="5">
        <v>9213024</v>
      </c>
      <c r="D13" s="3">
        <v>0</v>
      </c>
      <c r="E13" s="5">
        <v>1222421</v>
      </c>
      <c r="F13" s="5">
        <v>74088</v>
      </c>
      <c r="G13" s="5">
        <v>10361358</v>
      </c>
      <c r="H13" s="3">
        <v>0</v>
      </c>
    </row>
    <row r="14" spans="1:8" ht="29.4" thickBot="1" x14ac:dyDescent="0.35">
      <c r="A14" s="2">
        <v>2132</v>
      </c>
      <c r="B14" s="1" t="s">
        <v>19</v>
      </c>
      <c r="C14" s="5">
        <v>249018</v>
      </c>
      <c r="D14" s="3">
        <v>0</v>
      </c>
      <c r="E14" s="5">
        <v>38927</v>
      </c>
      <c r="F14" s="3">
        <v>0</v>
      </c>
      <c r="G14" s="5">
        <v>287945</v>
      </c>
      <c r="H14" s="3">
        <v>0</v>
      </c>
    </row>
    <row r="15" spans="1:8" ht="15" thickBot="1" x14ac:dyDescent="0.35">
      <c r="A15" s="2">
        <v>2133</v>
      </c>
      <c r="B15" s="1" t="s">
        <v>20</v>
      </c>
      <c r="C15" s="5">
        <v>1460842</v>
      </c>
      <c r="D15" s="3">
        <v>0</v>
      </c>
      <c r="E15" s="5">
        <v>163564</v>
      </c>
      <c r="F15" s="5">
        <v>59778</v>
      </c>
      <c r="G15" s="5">
        <v>1564628</v>
      </c>
      <c r="H15" s="3">
        <v>0</v>
      </c>
    </row>
    <row r="16" spans="1:8" ht="29.4" thickBot="1" x14ac:dyDescent="0.35">
      <c r="A16" s="2">
        <v>214</v>
      </c>
      <c r="B16" s="1" t="s">
        <v>21</v>
      </c>
      <c r="C16" s="5">
        <v>588953</v>
      </c>
      <c r="D16" s="3">
        <v>0</v>
      </c>
      <c r="E16" s="5">
        <v>16822</v>
      </c>
      <c r="F16" s="5">
        <v>18663</v>
      </c>
      <c r="G16" s="5">
        <v>587112</v>
      </c>
      <c r="H16" s="3">
        <v>0</v>
      </c>
    </row>
    <row r="17" spans="1:8" ht="29.4" thickBot="1" x14ac:dyDescent="0.35">
      <c r="A17" s="2">
        <v>263</v>
      </c>
      <c r="B17" s="1" t="s">
        <v>22</v>
      </c>
      <c r="C17" s="5">
        <v>3056</v>
      </c>
      <c r="D17" s="3">
        <v>0</v>
      </c>
      <c r="E17" s="3">
        <v>0</v>
      </c>
      <c r="F17" s="3">
        <v>0</v>
      </c>
      <c r="G17" s="5">
        <v>3056</v>
      </c>
      <c r="H17" s="3">
        <v>0</v>
      </c>
    </row>
    <row r="18" spans="1:8" ht="15" thickBot="1" x14ac:dyDescent="0.35">
      <c r="A18" s="2">
        <v>267</v>
      </c>
      <c r="B18" s="1" t="s">
        <v>23</v>
      </c>
      <c r="C18" s="5">
        <v>3075825</v>
      </c>
      <c r="D18" s="3">
        <v>0</v>
      </c>
      <c r="E18" s="5">
        <v>905015</v>
      </c>
      <c r="F18" s="5">
        <v>538479</v>
      </c>
      <c r="G18" s="5">
        <v>3442360</v>
      </c>
      <c r="H18" s="3">
        <v>0</v>
      </c>
    </row>
    <row r="19" spans="1:8" ht="43.8" thickBot="1" x14ac:dyDescent="0.35">
      <c r="A19" s="2">
        <v>2805</v>
      </c>
      <c r="B19" s="1" t="s">
        <v>24</v>
      </c>
      <c r="C19" s="3">
        <v>0</v>
      </c>
      <c r="D19" s="5">
        <v>112976</v>
      </c>
      <c r="E19" s="5">
        <v>28337</v>
      </c>
      <c r="F19" s="5">
        <v>31459</v>
      </c>
      <c r="G19" s="3">
        <v>0</v>
      </c>
      <c r="H19" s="5">
        <v>116098</v>
      </c>
    </row>
    <row r="20" spans="1:8" ht="29.4" thickBot="1" x14ac:dyDescent="0.35">
      <c r="A20" s="2">
        <v>2808</v>
      </c>
      <c r="B20" s="1" t="s">
        <v>25</v>
      </c>
      <c r="C20" s="3">
        <v>0</v>
      </c>
      <c r="D20" s="5">
        <v>6243</v>
      </c>
      <c r="E20" s="5">
        <v>8329</v>
      </c>
      <c r="F20" s="5">
        <v>12321</v>
      </c>
      <c r="G20" s="3">
        <v>0</v>
      </c>
      <c r="H20" s="5">
        <v>10234</v>
      </c>
    </row>
    <row r="21" spans="1:8" ht="15" thickBot="1" x14ac:dyDescent="0.35">
      <c r="A21" s="2">
        <v>2812</v>
      </c>
      <c r="B21" s="1" t="s">
        <v>26</v>
      </c>
      <c r="C21" s="3">
        <v>0</v>
      </c>
      <c r="D21" s="5">
        <v>103688</v>
      </c>
      <c r="E21" s="5">
        <v>110026</v>
      </c>
      <c r="F21" s="5">
        <v>16413</v>
      </c>
      <c r="G21" s="3">
        <v>0</v>
      </c>
      <c r="H21" s="5">
        <v>10074</v>
      </c>
    </row>
    <row r="22" spans="1:8" ht="29.4" thickBot="1" x14ac:dyDescent="0.35">
      <c r="A22" s="2">
        <v>2813</v>
      </c>
      <c r="B22" s="1" t="s">
        <v>27</v>
      </c>
      <c r="C22" s="3">
        <v>0</v>
      </c>
      <c r="D22" s="5">
        <v>8034145</v>
      </c>
      <c r="E22" s="5">
        <v>133866</v>
      </c>
      <c r="F22" s="5">
        <v>1481555</v>
      </c>
      <c r="G22" s="3">
        <v>0</v>
      </c>
      <c r="H22" s="5">
        <v>9381833</v>
      </c>
    </row>
    <row r="23" spans="1:8" ht="29.4" thickBot="1" x14ac:dyDescent="0.35">
      <c r="A23" s="2">
        <v>2814</v>
      </c>
      <c r="B23" s="1" t="s">
        <v>28</v>
      </c>
      <c r="C23" s="3">
        <v>0</v>
      </c>
      <c r="D23" s="5">
        <v>531433</v>
      </c>
      <c r="E23" s="5">
        <v>18663</v>
      </c>
      <c r="F23" s="5">
        <v>40871</v>
      </c>
      <c r="G23" s="3">
        <v>0</v>
      </c>
      <c r="H23" s="5">
        <v>553640</v>
      </c>
    </row>
    <row r="24" spans="1:8" ht="29.4" thickBot="1" x14ac:dyDescent="0.35">
      <c r="A24" s="2">
        <v>296</v>
      </c>
      <c r="B24" s="1" t="s">
        <v>29</v>
      </c>
      <c r="C24" s="3">
        <v>0</v>
      </c>
      <c r="D24" s="5">
        <v>305556</v>
      </c>
      <c r="E24" s="3">
        <v>0</v>
      </c>
      <c r="F24" s="5">
        <v>582331</v>
      </c>
      <c r="G24" s="3">
        <v>0</v>
      </c>
      <c r="H24" s="5">
        <v>887886</v>
      </c>
    </row>
    <row r="25" spans="1:8" ht="15" thickBot="1" x14ac:dyDescent="0.35">
      <c r="A25" s="2">
        <v>302</v>
      </c>
      <c r="B25" s="1" t="s">
        <v>30</v>
      </c>
      <c r="C25" s="5">
        <v>1085</v>
      </c>
      <c r="D25" s="3">
        <v>0</v>
      </c>
      <c r="E25" s="5">
        <v>92682</v>
      </c>
      <c r="F25" s="5">
        <v>92199</v>
      </c>
      <c r="G25" s="5">
        <v>1567</v>
      </c>
      <c r="H25" s="3">
        <v>0</v>
      </c>
    </row>
    <row r="26" spans="1:8" ht="29.4" thickBot="1" x14ac:dyDescent="0.35">
      <c r="A26" s="2">
        <v>303</v>
      </c>
      <c r="B26" s="1" t="s">
        <v>31</v>
      </c>
      <c r="C26" s="3">
        <v>0</v>
      </c>
      <c r="D26" s="3">
        <v>0</v>
      </c>
      <c r="E26" s="5">
        <v>62738</v>
      </c>
      <c r="F26" s="5">
        <v>62738</v>
      </c>
      <c r="G26" s="3">
        <v>0</v>
      </c>
      <c r="H26" s="3">
        <v>0</v>
      </c>
    </row>
    <row r="27" spans="1:8" ht="15" thickBot="1" x14ac:dyDescent="0.35">
      <c r="A27" s="2">
        <v>371</v>
      </c>
      <c r="B27" s="1" t="s">
        <v>32</v>
      </c>
      <c r="C27" s="5">
        <v>1282137</v>
      </c>
      <c r="D27" s="3">
        <v>0</v>
      </c>
      <c r="E27" s="5">
        <v>10112718</v>
      </c>
      <c r="F27" s="5">
        <v>9333040</v>
      </c>
      <c r="G27" s="5">
        <v>2061815</v>
      </c>
      <c r="H27" s="3">
        <v>0</v>
      </c>
    </row>
    <row r="28" spans="1:8" ht="15" thickBot="1" x14ac:dyDescent="0.35">
      <c r="A28" s="2">
        <v>401</v>
      </c>
      <c r="B28" s="1" t="s">
        <v>33</v>
      </c>
      <c r="C28" s="3">
        <v>0</v>
      </c>
      <c r="D28" s="5">
        <v>4496283</v>
      </c>
      <c r="E28" s="5">
        <v>10653289</v>
      </c>
      <c r="F28" s="5">
        <v>12334558</v>
      </c>
      <c r="G28" s="3">
        <v>0</v>
      </c>
      <c r="H28" s="5">
        <v>6177552</v>
      </c>
    </row>
    <row r="29" spans="1:8" ht="15" thickBot="1" x14ac:dyDescent="0.35">
      <c r="A29" s="2">
        <v>404</v>
      </c>
      <c r="B29" s="1" t="s">
        <v>34</v>
      </c>
      <c r="C29" s="3">
        <v>0</v>
      </c>
      <c r="D29" s="5">
        <v>40246</v>
      </c>
      <c r="E29" s="5">
        <v>245989</v>
      </c>
      <c r="F29" s="5">
        <v>280487</v>
      </c>
      <c r="G29" s="3">
        <v>0</v>
      </c>
      <c r="H29" s="5">
        <v>74745</v>
      </c>
    </row>
    <row r="30" spans="1:8" ht="15" thickBot="1" x14ac:dyDescent="0.35">
      <c r="A30" s="2">
        <v>408</v>
      </c>
      <c r="B30" s="1" t="s">
        <v>35</v>
      </c>
      <c r="C30" s="3">
        <v>0</v>
      </c>
      <c r="D30" s="5">
        <v>68309</v>
      </c>
      <c r="E30" s="3">
        <v>0</v>
      </c>
      <c r="F30" s="5">
        <v>-42835</v>
      </c>
      <c r="G30" s="3">
        <v>0</v>
      </c>
      <c r="H30" s="5">
        <v>25473</v>
      </c>
    </row>
    <row r="31" spans="1:8" ht="15" thickBot="1" x14ac:dyDescent="0.35">
      <c r="A31" s="2">
        <v>409</v>
      </c>
      <c r="B31" s="1" t="s">
        <v>36</v>
      </c>
      <c r="C31" s="5">
        <v>1100</v>
      </c>
      <c r="D31" s="3">
        <v>0</v>
      </c>
      <c r="E31" s="5">
        <v>161543</v>
      </c>
      <c r="F31" s="5">
        <v>160545</v>
      </c>
      <c r="G31" s="5">
        <v>2097</v>
      </c>
      <c r="H31" s="3">
        <v>0</v>
      </c>
    </row>
    <row r="32" spans="1:8" ht="15" thickBot="1" x14ac:dyDescent="0.35">
      <c r="A32" s="2">
        <v>411</v>
      </c>
      <c r="B32" s="1" t="s">
        <v>37</v>
      </c>
      <c r="C32" s="5">
        <v>8406080</v>
      </c>
      <c r="D32" s="3">
        <v>0</v>
      </c>
      <c r="E32" s="5">
        <v>26482776</v>
      </c>
      <c r="F32" s="5">
        <v>26030334</v>
      </c>
      <c r="G32" s="5">
        <v>8858523</v>
      </c>
      <c r="H32" s="3">
        <v>0</v>
      </c>
    </row>
    <row r="33" spans="1:8" ht="15" thickBot="1" x14ac:dyDescent="0.35">
      <c r="A33" s="2">
        <v>419</v>
      </c>
      <c r="B33" s="1" t="s">
        <v>38</v>
      </c>
      <c r="C33" s="3">
        <v>0</v>
      </c>
      <c r="D33" s="5">
        <v>1382</v>
      </c>
      <c r="E33" s="3">
        <v>306</v>
      </c>
      <c r="F33" s="5">
        <v>19549</v>
      </c>
      <c r="G33" s="3">
        <v>0</v>
      </c>
      <c r="H33" s="5">
        <v>20625</v>
      </c>
    </row>
    <row r="34" spans="1:8" ht="15" thickBot="1" x14ac:dyDescent="0.35">
      <c r="A34" s="2">
        <v>421</v>
      </c>
      <c r="B34" s="1" t="s">
        <v>39</v>
      </c>
      <c r="C34" s="3">
        <v>0</v>
      </c>
      <c r="D34" s="5">
        <v>100528</v>
      </c>
      <c r="E34" s="5">
        <v>2932472</v>
      </c>
      <c r="F34" s="5">
        <v>2970563</v>
      </c>
      <c r="G34" s="3">
        <v>0</v>
      </c>
      <c r="H34" s="5">
        <v>138620</v>
      </c>
    </row>
    <row r="35" spans="1:8" ht="15" thickBot="1" x14ac:dyDescent="0.35">
      <c r="A35" s="2">
        <v>423</v>
      </c>
      <c r="B35" s="1" t="s">
        <v>40</v>
      </c>
      <c r="C35" s="3">
        <v>0</v>
      </c>
      <c r="D35" s="3">
        <v>0</v>
      </c>
      <c r="E35" s="5">
        <v>35072</v>
      </c>
      <c r="F35" s="5">
        <v>35473</v>
      </c>
      <c r="G35" s="3">
        <v>0</v>
      </c>
      <c r="H35" s="3">
        <v>400</v>
      </c>
    </row>
    <row r="36" spans="1:8" ht="15" thickBot="1" x14ac:dyDescent="0.35">
      <c r="A36" s="2">
        <v>425</v>
      </c>
      <c r="B36" s="1" t="s">
        <v>41</v>
      </c>
      <c r="C36" s="3">
        <v>0</v>
      </c>
      <c r="D36" s="3">
        <v>0</v>
      </c>
      <c r="E36" s="5">
        <v>761081</v>
      </c>
      <c r="F36" s="5">
        <v>761081</v>
      </c>
      <c r="G36" s="3">
        <v>0</v>
      </c>
      <c r="H36" s="3">
        <v>0</v>
      </c>
    </row>
    <row r="37" spans="1:8" ht="15" thickBot="1" x14ac:dyDescent="0.35">
      <c r="A37" s="2">
        <v>427</v>
      </c>
      <c r="B37" s="1" t="s">
        <v>43</v>
      </c>
      <c r="C37" s="3">
        <v>0</v>
      </c>
      <c r="D37" s="5">
        <v>1100</v>
      </c>
      <c r="E37" s="5">
        <v>10878</v>
      </c>
      <c r="F37" s="5">
        <v>10633</v>
      </c>
      <c r="G37" s="3">
        <v>0</v>
      </c>
      <c r="H37" s="3">
        <v>856</v>
      </c>
    </row>
    <row r="38" spans="1:8" ht="29.4" thickBot="1" x14ac:dyDescent="0.35">
      <c r="A38" s="2">
        <v>428</v>
      </c>
      <c r="B38" s="1" t="s">
        <v>44</v>
      </c>
      <c r="C38" s="3">
        <v>0</v>
      </c>
      <c r="D38" s="5">
        <v>8199</v>
      </c>
      <c r="E38" s="5">
        <v>10021</v>
      </c>
      <c r="F38" s="5">
        <v>6728</v>
      </c>
      <c r="G38" s="3">
        <v>0</v>
      </c>
      <c r="H38" s="5">
        <v>4905</v>
      </c>
    </row>
    <row r="39" spans="1:8" ht="29.4" thickBot="1" x14ac:dyDescent="0.35">
      <c r="A39" s="2">
        <v>4312</v>
      </c>
      <c r="B39" s="1" t="s">
        <v>45</v>
      </c>
      <c r="C39" s="3">
        <v>0</v>
      </c>
      <c r="D39" s="3">
        <v>69678</v>
      </c>
      <c r="E39" s="3">
        <v>816858</v>
      </c>
      <c r="F39" s="3">
        <v>813578</v>
      </c>
      <c r="G39" s="3">
        <v>0</v>
      </c>
      <c r="H39" s="3">
        <v>66398</v>
      </c>
    </row>
    <row r="40" spans="1:8" ht="29.4" thickBot="1" x14ac:dyDescent="0.35">
      <c r="A40" s="2">
        <v>4313</v>
      </c>
      <c r="B40" s="1" t="s">
        <v>46</v>
      </c>
      <c r="C40" s="3">
        <v>0</v>
      </c>
      <c r="D40" s="5">
        <v>12428</v>
      </c>
      <c r="E40" s="5">
        <v>153294</v>
      </c>
      <c r="F40" s="5">
        <v>155808</v>
      </c>
      <c r="G40" s="3">
        <v>0</v>
      </c>
      <c r="H40" s="5">
        <v>14943</v>
      </c>
    </row>
    <row r="41" spans="1:8" ht="29.4" thickBot="1" x14ac:dyDescent="0.35">
      <c r="A41" s="2">
        <v>4314</v>
      </c>
      <c r="B41" s="1" t="s">
        <v>47</v>
      </c>
      <c r="C41" s="3">
        <v>0</v>
      </c>
      <c r="D41" s="3">
        <v>29258</v>
      </c>
      <c r="E41" s="3">
        <v>370488</v>
      </c>
      <c r="F41" s="3">
        <v>365232</v>
      </c>
      <c r="G41" s="3">
        <v>8733</v>
      </c>
      <c r="H41" s="3">
        <v>32736</v>
      </c>
    </row>
    <row r="42" spans="1:8" ht="15" thickBot="1" x14ac:dyDescent="0.35">
      <c r="A42" s="2">
        <v>4372</v>
      </c>
      <c r="B42" s="1" t="s">
        <v>117</v>
      </c>
      <c r="C42" s="3">
        <v>0</v>
      </c>
      <c r="D42" s="3">
        <v>1787</v>
      </c>
      <c r="E42" s="3">
        <v>22007</v>
      </c>
      <c r="F42" s="3">
        <v>22366</v>
      </c>
      <c r="G42" s="3">
        <v>0</v>
      </c>
      <c r="H42" s="3">
        <v>2147</v>
      </c>
    </row>
    <row r="43" spans="1:8" ht="15" thickBot="1" x14ac:dyDescent="0.35">
      <c r="A43" s="2">
        <v>4411</v>
      </c>
      <c r="B43" s="1" t="s">
        <v>48</v>
      </c>
      <c r="C43" s="3">
        <v>0</v>
      </c>
      <c r="D43" s="5">
        <v>229792</v>
      </c>
      <c r="E43" s="5">
        <v>799213</v>
      </c>
      <c r="F43" s="5">
        <v>1074431</v>
      </c>
      <c r="G43" s="3">
        <v>0</v>
      </c>
      <c r="H43" s="5">
        <v>505011</v>
      </c>
    </row>
    <row r="44" spans="1:8" ht="15" thickBot="1" x14ac:dyDescent="0.35">
      <c r="A44" s="2">
        <v>4423</v>
      </c>
      <c r="B44" s="1" t="s">
        <v>49</v>
      </c>
      <c r="C44" s="3">
        <v>0</v>
      </c>
      <c r="D44" s="5">
        <v>328445</v>
      </c>
      <c r="E44" s="5">
        <v>4253196</v>
      </c>
      <c r="F44" s="5">
        <v>4418323</v>
      </c>
      <c r="G44" s="3">
        <v>0</v>
      </c>
      <c r="H44" s="5">
        <v>493573</v>
      </c>
    </row>
    <row r="45" spans="1:8" ht="15" thickBot="1" x14ac:dyDescent="0.35">
      <c r="A45" s="2">
        <v>4426</v>
      </c>
      <c r="B45" s="1" t="s">
        <v>50</v>
      </c>
      <c r="C45" s="3">
        <v>0</v>
      </c>
      <c r="D45" s="3">
        <v>0</v>
      </c>
      <c r="E45" s="5">
        <v>2781659</v>
      </c>
      <c r="F45" s="5">
        <v>2781659</v>
      </c>
      <c r="G45" s="3">
        <v>0</v>
      </c>
      <c r="H45" s="3">
        <v>0</v>
      </c>
    </row>
    <row r="46" spans="1:8" ht="15" thickBot="1" x14ac:dyDescent="0.35">
      <c r="A46" s="2">
        <v>4427</v>
      </c>
      <c r="B46" s="1" t="s">
        <v>51</v>
      </c>
      <c r="C46" s="3">
        <v>0</v>
      </c>
      <c r="D46" s="3">
        <v>0</v>
      </c>
      <c r="E46" s="5">
        <v>7182284</v>
      </c>
      <c r="F46" s="5">
        <v>7182284</v>
      </c>
      <c r="G46" s="3">
        <v>0</v>
      </c>
      <c r="H46" s="3">
        <v>0</v>
      </c>
    </row>
    <row r="47" spans="1:8" ht="15" thickBot="1" x14ac:dyDescent="0.35">
      <c r="A47" s="2">
        <v>4428</v>
      </c>
      <c r="B47" s="1" t="s">
        <v>52</v>
      </c>
      <c r="C47" s="5">
        <v>13656</v>
      </c>
      <c r="D47" s="3">
        <v>0</v>
      </c>
      <c r="E47" s="5">
        <v>30742</v>
      </c>
      <c r="F47" s="5">
        <v>39568</v>
      </c>
      <c r="G47" s="5">
        <v>4831</v>
      </c>
      <c r="H47" s="3">
        <v>0</v>
      </c>
    </row>
    <row r="48" spans="1:8" ht="29.4" thickBot="1" x14ac:dyDescent="0.35">
      <c r="A48" s="2">
        <v>444</v>
      </c>
      <c r="B48" s="1" t="s">
        <v>53</v>
      </c>
      <c r="C48" s="3">
        <v>0</v>
      </c>
      <c r="D48" s="5">
        <v>33376</v>
      </c>
      <c r="E48" s="5">
        <v>413213</v>
      </c>
      <c r="F48" s="5">
        <v>420840</v>
      </c>
      <c r="G48" s="3">
        <v>0</v>
      </c>
      <c r="H48" s="5">
        <v>41003</v>
      </c>
    </row>
    <row r="49" spans="1:8" ht="29.4" thickBot="1" x14ac:dyDescent="0.35">
      <c r="A49" s="2">
        <v>446</v>
      </c>
      <c r="B49" s="1" t="s">
        <v>54</v>
      </c>
      <c r="C49" s="3">
        <v>0</v>
      </c>
      <c r="D49" s="3">
        <v>982</v>
      </c>
      <c r="E49" s="5">
        <v>910447</v>
      </c>
      <c r="F49" s="5">
        <v>909565</v>
      </c>
      <c r="G49" s="3">
        <v>0</v>
      </c>
      <c r="H49" s="3">
        <v>100</v>
      </c>
    </row>
    <row r="50" spans="1:8" ht="29.4" thickBot="1" x14ac:dyDescent="0.35">
      <c r="A50" s="2">
        <v>447</v>
      </c>
      <c r="B50" s="1" t="s">
        <v>55</v>
      </c>
      <c r="C50" s="3">
        <v>0</v>
      </c>
      <c r="D50" s="5">
        <v>5589</v>
      </c>
      <c r="E50" s="5">
        <v>7996</v>
      </c>
      <c r="F50" s="5">
        <v>2408</v>
      </c>
      <c r="G50" s="3">
        <v>0</v>
      </c>
      <c r="H50" s="3">
        <v>0</v>
      </c>
    </row>
    <row r="51" spans="1:8" ht="15" thickBot="1" x14ac:dyDescent="0.35">
      <c r="A51" s="2">
        <v>457</v>
      </c>
      <c r="B51" s="1" t="s">
        <v>57</v>
      </c>
      <c r="C51" s="3">
        <v>0</v>
      </c>
      <c r="D51" s="3">
        <v>0</v>
      </c>
      <c r="E51" s="5">
        <v>4469639</v>
      </c>
      <c r="F51" s="5">
        <v>4469639</v>
      </c>
      <c r="G51" s="3">
        <v>0</v>
      </c>
      <c r="H51" s="3">
        <v>0</v>
      </c>
    </row>
    <row r="52" spans="1:8" ht="15" thickBot="1" x14ac:dyDescent="0.35">
      <c r="A52" s="2">
        <v>461</v>
      </c>
      <c r="B52" s="1" t="s">
        <v>58</v>
      </c>
      <c r="C52" s="5">
        <v>428818</v>
      </c>
      <c r="D52" s="3">
        <v>0</v>
      </c>
      <c r="E52" s="5">
        <v>32828</v>
      </c>
      <c r="F52" s="5">
        <v>33610</v>
      </c>
      <c r="G52" s="5">
        <v>428036</v>
      </c>
      <c r="H52" s="3">
        <v>0</v>
      </c>
    </row>
    <row r="53" spans="1:8" ht="15" thickBot="1" x14ac:dyDescent="0.35">
      <c r="A53" s="2">
        <v>462</v>
      </c>
      <c r="B53" s="1" t="s">
        <v>59</v>
      </c>
      <c r="C53" s="3">
        <v>0</v>
      </c>
      <c r="D53" s="5">
        <v>7872</v>
      </c>
      <c r="E53" s="3">
        <v>-12</v>
      </c>
      <c r="F53" s="5">
        <v>-3314</v>
      </c>
      <c r="G53" s="3">
        <v>0</v>
      </c>
      <c r="H53" s="5">
        <v>4570</v>
      </c>
    </row>
    <row r="54" spans="1:8" ht="15" thickBot="1" x14ac:dyDescent="0.35">
      <c r="A54" s="2">
        <v>471</v>
      </c>
      <c r="B54" s="1" t="s">
        <v>60</v>
      </c>
      <c r="C54" s="5">
        <v>49479</v>
      </c>
      <c r="D54" s="3">
        <v>0</v>
      </c>
      <c r="E54" s="5">
        <v>144816</v>
      </c>
      <c r="F54" s="5">
        <v>162077</v>
      </c>
      <c r="G54" s="5">
        <v>32218</v>
      </c>
      <c r="H54" s="3">
        <v>0</v>
      </c>
    </row>
    <row r="55" spans="1:8" ht="15" thickBot="1" x14ac:dyDescent="0.35">
      <c r="A55" s="2">
        <v>472</v>
      </c>
      <c r="B55" s="1" t="s">
        <v>61</v>
      </c>
      <c r="C55" s="3">
        <v>0</v>
      </c>
      <c r="D55" s="5">
        <v>11404</v>
      </c>
      <c r="E55" s="3">
        <v>248</v>
      </c>
      <c r="F55" s="5">
        <v>-11155</v>
      </c>
      <c r="G55" s="3">
        <v>0</v>
      </c>
      <c r="H55" s="3">
        <v>0</v>
      </c>
    </row>
    <row r="56" spans="1:8" ht="29.4" thickBot="1" x14ac:dyDescent="0.35">
      <c r="A56" s="2">
        <v>473</v>
      </c>
      <c r="B56" s="1" t="s">
        <v>62</v>
      </c>
      <c r="C56" s="3">
        <v>0</v>
      </c>
      <c r="D56" s="3">
        <v>0</v>
      </c>
      <c r="E56" s="5">
        <v>39486</v>
      </c>
      <c r="F56" s="5">
        <v>39486</v>
      </c>
      <c r="G56" s="3">
        <v>0</v>
      </c>
      <c r="H56" s="3">
        <v>0</v>
      </c>
    </row>
    <row r="57" spans="1:8" ht="15" thickBot="1" x14ac:dyDescent="0.35">
      <c r="A57" s="2">
        <v>475</v>
      </c>
      <c r="B57" s="1" t="s">
        <v>111</v>
      </c>
      <c r="C57" s="3">
        <v>0</v>
      </c>
      <c r="D57" s="5">
        <v>2092</v>
      </c>
      <c r="E57" s="5">
        <v>2092</v>
      </c>
      <c r="F57" s="3">
        <v>0</v>
      </c>
      <c r="G57" s="3">
        <v>0</v>
      </c>
      <c r="H57" s="3">
        <v>0</v>
      </c>
    </row>
    <row r="58" spans="1:8" ht="29.4" thickBot="1" x14ac:dyDescent="0.35">
      <c r="A58" s="2">
        <v>491</v>
      </c>
      <c r="B58" s="1" t="s">
        <v>63</v>
      </c>
      <c r="C58" s="3">
        <v>0</v>
      </c>
      <c r="D58" s="5">
        <v>185280</v>
      </c>
      <c r="E58" s="5">
        <v>42970</v>
      </c>
      <c r="F58" s="5">
        <v>585571</v>
      </c>
      <c r="G58" s="3">
        <v>0</v>
      </c>
      <c r="H58" s="5">
        <v>727881</v>
      </c>
    </row>
    <row r="59" spans="1:8" ht="29.4" thickBot="1" x14ac:dyDescent="0.35">
      <c r="A59" s="2">
        <v>496</v>
      </c>
      <c r="B59" s="1" t="s">
        <v>64</v>
      </c>
      <c r="C59" s="3">
        <v>0</v>
      </c>
      <c r="D59" s="5">
        <v>122222</v>
      </c>
      <c r="E59" s="3">
        <v>0</v>
      </c>
      <c r="F59" s="3">
        <v>0</v>
      </c>
      <c r="G59" s="3">
        <v>0</v>
      </c>
      <c r="H59" s="5">
        <v>122222</v>
      </c>
    </row>
    <row r="60" spans="1:8" ht="29.4" thickBot="1" x14ac:dyDescent="0.35">
      <c r="A60" s="2">
        <v>508</v>
      </c>
      <c r="B60" s="1" t="s">
        <v>65</v>
      </c>
      <c r="C60" s="5">
        <v>3613076</v>
      </c>
      <c r="D60" s="3">
        <v>0</v>
      </c>
      <c r="E60" s="5">
        <v>64887161</v>
      </c>
      <c r="F60" s="5">
        <v>64382962</v>
      </c>
      <c r="G60" s="5">
        <v>4117275</v>
      </c>
      <c r="H60" s="3">
        <v>0</v>
      </c>
    </row>
    <row r="61" spans="1:8" ht="15" thickBot="1" x14ac:dyDescent="0.35">
      <c r="A61" s="2">
        <v>5121</v>
      </c>
      <c r="B61" s="1" t="s">
        <v>66</v>
      </c>
      <c r="C61" s="5">
        <v>531518</v>
      </c>
      <c r="D61" s="3">
        <v>0</v>
      </c>
      <c r="E61" s="5">
        <v>97759902</v>
      </c>
      <c r="F61" s="5">
        <v>97022268</v>
      </c>
      <c r="G61" s="5">
        <v>1269152</v>
      </c>
      <c r="H61" s="3">
        <v>0</v>
      </c>
    </row>
    <row r="62" spans="1:8" ht="15" thickBot="1" x14ac:dyDescent="0.35">
      <c r="A62" s="2">
        <v>5124</v>
      </c>
      <c r="B62" s="1" t="s">
        <v>67</v>
      </c>
      <c r="C62" s="5">
        <v>70509</v>
      </c>
      <c r="D62" s="3">
        <v>0</v>
      </c>
      <c r="E62" s="5">
        <v>27979143</v>
      </c>
      <c r="F62" s="5">
        <v>27833860</v>
      </c>
      <c r="G62" s="5">
        <v>215792</v>
      </c>
      <c r="H62" s="3">
        <v>0</v>
      </c>
    </row>
    <row r="63" spans="1:8" ht="15" thickBot="1" x14ac:dyDescent="0.35">
      <c r="A63" s="2">
        <v>5125</v>
      </c>
      <c r="B63" s="1" t="s">
        <v>68</v>
      </c>
      <c r="C63" s="3">
        <v>0</v>
      </c>
      <c r="D63" s="3">
        <v>0</v>
      </c>
      <c r="E63" s="5">
        <v>2192911</v>
      </c>
      <c r="F63" s="5">
        <v>2192911</v>
      </c>
      <c r="G63" s="3">
        <v>0</v>
      </c>
      <c r="H63" s="3">
        <v>0</v>
      </c>
    </row>
    <row r="64" spans="1:8" ht="15" thickBot="1" x14ac:dyDescent="0.35">
      <c r="A64" s="2">
        <v>5187</v>
      </c>
      <c r="B64" s="1" t="s">
        <v>69</v>
      </c>
      <c r="C64" s="5">
        <v>2872</v>
      </c>
      <c r="D64" s="3">
        <v>0</v>
      </c>
      <c r="E64" s="3">
        <v>293</v>
      </c>
      <c r="F64" s="5">
        <v>2872</v>
      </c>
      <c r="G64" s="3">
        <v>293</v>
      </c>
      <c r="H64" s="3">
        <v>0</v>
      </c>
    </row>
    <row r="65" spans="1:8" ht="15" thickBot="1" x14ac:dyDescent="0.35">
      <c r="A65" s="2">
        <v>5191</v>
      </c>
      <c r="B65" s="1" t="s">
        <v>70</v>
      </c>
      <c r="C65" s="3">
        <v>0</v>
      </c>
      <c r="D65" s="3">
        <v>0</v>
      </c>
      <c r="E65" s="5">
        <v>9165970</v>
      </c>
      <c r="F65" s="5">
        <v>9468758</v>
      </c>
      <c r="G65" s="3">
        <v>0</v>
      </c>
      <c r="H65" s="5">
        <v>302788</v>
      </c>
    </row>
    <row r="66" spans="1:8" ht="15" thickBot="1" x14ac:dyDescent="0.35">
      <c r="A66" s="2">
        <v>5311</v>
      </c>
      <c r="B66" s="1" t="s">
        <v>71</v>
      </c>
      <c r="C66" s="5">
        <v>1831</v>
      </c>
      <c r="D66" s="3">
        <v>0</v>
      </c>
      <c r="E66" s="5">
        <v>223113</v>
      </c>
      <c r="F66" s="5">
        <v>220857</v>
      </c>
      <c r="G66" s="5">
        <v>4087</v>
      </c>
      <c r="H66" s="3">
        <v>0</v>
      </c>
    </row>
    <row r="67" spans="1:8" ht="15" thickBot="1" x14ac:dyDescent="0.35">
      <c r="A67" s="2">
        <v>5314</v>
      </c>
      <c r="B67" s="1" t="s">
        <v>72</v>
      </c>
      <c r="C67" s="3">
        <v>39</v>
      </c>
      <c r="D67" s="3">
        <v>0</v>
      </c>
      <c r="E67" s="5">
        <v>91585</v>
      </c>
      <c r="F67" s="5">
        <v>91603</v>
      </c>
      <c r="G67" s="3">
        <v>21</v>
      </c>
      <c r="H67" s="3">
        <v>0</v>
      </c>
    </row>
    <row r="68" spans="1:8" ht="15" thickBot="1" x14ac:dyDescent="0.35">
      <c r="A68" s="2">
        <v>532</v>
      </c>
      <c r="B68" s="1" t="s">
        <v>73</v>
      </c>
      <c r="C68" s="3">
        <v>263</v>
      </c>
      <c r="D68" s="3">
        <v>0</v>
      </c>
      <c r="E68" s="5">
        <v>51888</v>
      </c>
      <c r="F68" s="5">
        <v>51619</v>
      </c>
      <c r="G68" s="3">
        <v>531</v>
      </c>
      <c r="H68" s="3">
        <v>0</v>
      </c>
    </row>
    <row r="69" spans="1:8" ht="15" thickBot="1" x14ac:dyDescent="0.35">
      <c r="A69" s="2">
        <v>542</v>
      </c>
      <c r="B69" s="1" t="s">
        <v>74</v>
      </c>
      <c r="C69" s="3">
        <v>0</v>
      </c>
      <c r="D69" s="3">
        <v>0</v>
      </c>
      <c r="E69" s="5">
        <v>276495</v>
      </c>
      <c r="F69" s="5">
        <v>276495</v>
      </c>
      <c r="G69" s="3">
        <v>0</v>
      </c>
      <c r="H69" s="3">
        <v>0</v>
      </c>
    </row>
    <row r="70" spans="1:8" ht="15" thickBot="1" x14ac:dyDescent="0.35">
      <c r="A70" s="2">
        <v>581</v>
      </c>
      <c r="B70" s="1" t="s">
        <v>75</v>
      </c>
      <c r="C70" s="3">
        <v>0</v>
      </c>
      <c r="D70" s="3">
        <v>0</v>
      </c>
      <c r="E70" s="5">
        <v>27737752</v>
      </c>
      <c r="F70" s="5">
        <v>27737752</v>
      </c>
      <c r="G70" s="3">
        <v>0</v>
      </c>
      <c r="H70" s="3">
        <v>0</v>
      </c>
    </row>
    <row r="71" spans="1:8" ht="15" thickBot="1" x14ac:dyDescent="0.35">
      <c r="A71" s="2">
        <v>602</v>
      </c>
      <c r="B71" s="1" t="s">
        <v>76</v>
      </c>
      <c r="C71" s="3">
        <v>0</v>
      </c>
      <c r="D71" s="3">
        <v>0</v>
      </c>
      <c r="E71" s="5">
        <v>331813</v>
      </c>
      <c r="F71" s="5">
        <v>331813</v>
      </c>
      <c r="G71" s="3">
        <v>0</v>
      </c>
      <c r="H71" s="3">
        <v>0</v>
      </c>
    </row>
    <row r="72" spans="1:8" ht="29.4" thickBot="1" x14ac:dyDescent="0.35">
      <c r="A72" s="2">
        <v>603</v>
      </c>
      <c r="B72" s="1" t="s">
        <v>77</v>
      </c>
      <c r="C72" s="3">
        <v>0</v>
      </c>
      <c r="D72" s="3">
        <v>0</v>
      </c>
      <c r="E72" s="5">
        <v>62396</v>
      </c>
      <c r="F72" s="5">
        <v>62396</v>
      </c>
      <c r="G72" s="3">
        <v>0</v>
      </c>
      <c r="H72" s="3">
        <v>0</v>
      </c>
    </row>
    <row r="73" spans="1:8" ht="29.4" thickBot="1" x14ac:dyDescent="0.35">
      <c r="A73" s="2">
        <v>604</v>
      </c>
      <c r="B73" s="1" t="s">
        <v>78</v>
      </c>
      <c r="C73" s="3">
        <v>0</v>
      </c>
      <c r="D73" s="3">
        <v>0</v>
      </c>
      <c r="E73" s="5">
        <v>67591</v>
      </c>
      <c r="F73" s="5">
        <v>67591</v>
      </c>
      <c r="G73" s="3">
        <v>0</v>
      </c>
      <c r="H73" s="3">
        <v>0</v>
      </c>
    </row>
    <row r="74" spans="1:8" ht="15" thickBot="1" x14ac:dyDescent="0.35">
      <c r="A74" s="2">
        <v>605</v>
      </c>
      <c r="B74" s="1" t="s">
        <v>79</v>
      </c>
      <c r="C74" s="3">
        <v>0</v>
      </c>
      <c r="D74" s="3">
        <v>0</v>
      </c>
      <c r="E74" s="5">
        <v>48286</v>
      </c>
      <c r="F74" s="5">
        <v>48286</v>
      </c>
      <c r="G74" s="3">
        <v>0</v>
      </c>
      <c r="H74" s="3">
        <v>0</v>
      </c>
    </row>
    <row r="75" spans="1:8" ht="15" thickBot="1" x14ac:dyDescent="0.35">
      <c r="A75" s="2">
        <v>607</v>
      </c>
      <c r="B75" s="1" t="s">
        <v>80</v>
      </c>
      <c r="C75" s="3">
        <v>0</v>
      </c>
      <c r="D75" s="3">
        <v>0</v>
      </c>
      <c r="E75" s="5">
        <v>8022090</v>
      </c>
      <c r="F75" s="5">
        <v>8022090</v>
      </c>
      <c r="G75" s="3">
        <v>0</v>
      </c>
      <c r="H75" s="3">
        <v>0</v>
      </c>
    </row>
    <row r="76" spans="1:8" ht="15" thickBot="1" x14ac:dyDescent="0.35">
      <c r="A76" s="2">
        <v>609</v>
      </c>
      <c r="B76" s="1" t="s">
        <v>81</v>
      </c>
      <c r="C76" s="3">
        <v>0</v>
      </c>
      <c r="D76" s="3">
        <v>0</v>
      </c>
      <c r="E76" s="5">
        <v>-3179</v>
      </c>
      <c r="F76" s="5">
        <v>-3179</v>
      </c>
      <c r="G76" s="3">
        <v>0</v>
      </c>
      <c r="H76" s="3">
        <v>0</v>
      </c>
    </row>
    <row r="77" spans="1:8" ht="15" thickBot="1" x14ac:dyDescent="0.35">
      <c r="A77" s="2">
        <v>611</v>
      </c>
      <c r="B77" s="1" t="s">
        <v>82</v>
      </c>
      <c r="C77" s="3">
        <v>0</v>
      </c>
      <c r="D77" s="3">
        <v>0</v>
      </c>
      <c r="E77" s="5">
        <v>137336</v>
      </c>
      <c r="F77" s="5">
        <v>137336</v>
      </c>
      <c r="G77" s="3">
        <v>0</v>
      </c>
      <c r="H77" s="3">
        <v>0</v>
      </c>
    </row>
    <row r="78" spans="1:8" ht="29.4" thickBot="1" x14ac:dyDescent="0.35">
      <c r="A78" s="2">
        <v>612</v>
      </c>
      <c r="B78" s="1" t="s">
        <v>83</v>
      </c>
      <c r="C78" s="3">
        <v>0</v>
      </c>
      <c r="D78" s="3">
        <v>0</v>
      </c>
      <c r="E78" s="5">
        <v>383352</v>
      </c>
      <c r="F78" s="5">
        <v>383352</v>
      </c>
      <c r="G78" s="3">
        <v>0</v>
      </c>
      <c r="H78" s="3">
        <v>0</v>
      </c>
    </row>
    <row r="79" spans="1:8" ht="15" thickBot="1" x14ac:dyDescent="0.35">
      <c r="A79" s="2">
        <v>613</v>
      </c>
      <c r="B79" s="1" t="s">
        <v>84</v>
      </c>
      <c r="C79" s="3">
        <v>0</v>
      </c>
      <c r="D79" s="3">
        <v>0</v>
      </c>
      <c r="E79" s="5">
        <v>76533</v>
      </c>
      <c r="F79" s="5">
        <v>76533</v>
      </c>
      <c r="G79" s="3">
        <v>0</v>
      </c>
      <c r="H79" s="3">
        <v>0</v>
      </c>
    </row>
    <row r="80" spans="1:8" ht="29.4" thickBot="1" x14ac:dyDescent="0.35">
      <c r="A80" s="2">
        <v>622</v>
      </c>
      <c r="B80" s="1" t="s">
        <v>112</v>
      </c>
      <c r="C80" s="3">
        <v>0</v>
      </c>
      <c r="D80" s="3">
        <v>0</v>
      </c>
      <c r="E80" s="3">
        <v>122</v>
      </c>
      <c r="F80" s="3">
        <v>122</v>
      </c>
      <c r="G80" s="3">
        <v>0</v>
      </c>
      <c r="H80" s="3">
        <v>0</v>
      </c>
    </row>
    <row r="81" spans="1:8" ht="29.4" thickBot="1" x14ac:dyDescent="0.35">
      <c r="A81" s="2">
        <v>623</v>
      </c>
      <c r="B81" s="1" t="s">
        <v>85</v>
      </c>
      <c r="C81" s="3">
        <v>0</v>
      </c>
      <c r="D81" s="3">
        <v>0</v>
      </c>
      <c r="E81" s="5">
        <v>108160</v>
      </c>
      <c r="F81" s="5">
        <v>108160</v>
      </c>
      <c r="G81" s="3">
        <v>0</v>
      </c>
      <c r="H81" s="3">
        <v>0</v>
      </c>
    </row>
    <row r="82" spans="1:8" ht="29.4" thickBot="1" x14ac:dyDescent="0.35">
      <c r="A82" s="2">
        <v>624</v>
      </c>
      <c r="B82" s="1" t="s">
        <v>86</v>
      </c>
      <c r="C82" s="3">
        <v>0</v>
      </c>
      <c r="D82" s="3">
        <v>0</v>
      </c>
      <c r="E82" s="5">
        <v>82756</v>
      </c>
      <c r="F82" s="5">
        <v>82756</v>
      </c>
      <c r="G82" s="3">
        <v>0</v>
      </c>
      <c r="H82" s="3">
        <v>0</v>
      </c>
    </row>
    <row r="83" spans="1:8" ht="29.4" thickBot="1" x14ac:dyDescent="0.35">
      <c r="A83" s="2">
        <v>625</v>
      </c>
      <c r="B83" s="1" t="s">
        <v>87</v>
      </c>
      <c r="C83" s="3">
        <v>0</v>
      </c>
      <c r="D83" s="3">
        <v>0</v>
      </c>
      <c r="E83" s="5">
        <v>162383</v>
      </c>
      <c r="F83" s="5">
        <v>162383</v>
      </c>
      <c r="G83" s="3">
        <v>0</v>
      </c>
      <c r="H83" s="3">
        <v>0</v>
      </c>
    </row>
    <row r="84" spans="1:8" ht="29.4" thickBot="1" x14ac:dyDescent="0.35">
      <c r="A84" s="2">
        <v>626</v>
      </c>
      <c r="B84" s="1" t="s">
        <v>88</v>
      </c>
      <c r="C84" s="3">
        <v>0</v>
      </c>
      <c r="D84" s="3">
        <v>0</v>
      </c>
      <c r="E84" s="5">
        <v>57625</v>
      </c>
      <c r="F84" s="5">
        <v>57625</v>
      </c>
      <c r="G84" s="3">
        <v>0</v>
      </c>
      <c r="H84" s="3">
        <v>0</v>
      </c>
    </row>
    <row r="85" spans="1:8" ht="29.4" thickBot="1" x14ac:dyDescent="0.35">
      <c r="A85" s="2">
        <v>627</v>
      </c>
      <c r="B85" s="1" t="s">
        <v>89</v>
      </c>
      <c r="C85" s="3">
        <v>0</v>
      </c>
      <c r="D85" s="3">
        <v>0</v>
      </c>
      <c r="E85" s="5">
        <v>73560</v>
      </c>
      <c r="F85" s="5">
        <v>73560</v>
      </c>
      <c r="G85" s="3">
        <v>0</v>
      </c>
      <c r="H85" s="3">
        <v>0</v>
      </c>
    </row>
    <row r="86" spans="1:8" ht="29.4" thickBot="1" x14ac:dyDescent="0.35">
      <c r="A86" s="2">
        <v>628</v>
      </c>
      <c r="B86" s="1" t="s">
        <v>90</v>
      </c>
      <c r="C86" s="3">
        <v>0</v>
      </c>
      <c r="D86" s="3">
        <v>0</v>
      </c>
      <c r="E86" s="5">
        <v>292194</v>
      </c>
      <c r="F86" s="5">
        <v>292194</v>
      </c>
      <c r="G86" s="3">
        <v>0</v>
      </c>
      <c r="H86" s="3">
        <v>0</v>
      </c>
    </row>
    <row r="87" spans="1:8" ht="29.4" thickBot="1" x14ac:dyDescent="0.35">
      <c r="A87" s="2">
        <v>635</v>
      </c>
      <c r="B87" s="1" t="s">
        <v>91</v>
      </c>
      <c r="C87" s="3">
        <v>0</v>
      </c>
      <c r="D87" s="3">
        <v>0</v>
      </c>
      <c r="E87" s="5">
        <v>35343</v>
      </c>
      <c r="F87" s="5">
        <v>35343</v>
      </c>
      <c r="G87" s="3">
        <v>0</v>
      </c>
      <c r="H87" s="3">
        <v>0</v>
      </c>
    </row>
    <row r="88" spans="1:8" ht="15" thickBot="1" x14ac:dyDescent="0.35">
      <c r="A88" s="2">
        <v>641</v>
      </c>
      <c r="B88" s="1" t="s">
        <v>92</v>
      </c>
      <c r="C88" s="3">
        <v>0</v>
      </c>
      <c r="D88" s="3">
        <v>0</v>
      </c>
      <c r="E88" s="4">
        <v>3737398</v>
      </c>
      <c r="F88" s="4">
        <v>3737398</v>
      </c>
      <c r="G88" s="3">
        <v>0</v>
      </c>
      <c r="H88" s="3">
        <v>0</v>
      </c>
    </row>
    <row r="89" spans="1:8" ht="29.4" thickBot="1" x14ac:dyDescent="0.35">
      <c r="A89" s="2">
        <v>642</v>
      </c>
      <c r="B89" s="1" t="s">
        <v>93</v>
      </c>
      <c r="C89" s="3">
        <v>0</v>
      </c>
      <c r="D89" s="3">
        <v>0</v>
      </c>
      <c r="E89" s="5">
        <v>51614</v>
      </c>
      <c r="F89" s="5">
        <v>51614</v>
      </c>
      <c r="G89" s="3">
        <v>0</v>
      </c>
      <c r="H89" s="3">
        <v>0</v>
      </c>
    </row>
    <row r="90" spans="1:8" ht="15" thickBot="1" x14ac:dyDescent="0.35">
      <c r="A90" s="2">
        <v>645</v>
      </c>
      <c r="B90" s="1" t="s">
        <v>113</v>
      </c>
      <c r="C90" s="3">
        <v>0</v>
      </c>
      <c r="D90" s="3">
        <v>0</v>
      </c>
      <c r="E90" s="4">
        <v>22007</v>
      </c>
      <c r="F90" s="4">
        <v>22007</v>
      </c>
      <c r="G90" s="3">
        <v>0</v>
      </c>
      <c r="H90" s="3">
        <v>0</v>
      </c>
    </row>
    <row r="91" spans="1:8" ht="15" thickBot="1" x14ac:dyDescent="0.35">
      <c r="A91" s="2">
        <v>654</v>
      </c>
      <c r="B91" s="1" t="s">
        <v>95</v>
      </c>
      <c r="C91" s="3">
        <v>0</v>
      </c>
      <c r="D91" s="3">
        <v>0</v>
      </c>
      <c r="E91" s="5">
        <v>21026</v>
      </c>
      <c r="F91" s="5">
        <v>21026</v>
      </c>
      <c r="G91" s="3">
        <v>0</v>
      </c>
      <c r="H91" s="3">
        <v>0</v>
      </c>
    </row>
    <row r="92" spans="1:8" ht="15" thickBot="1" x14ac:dyDescent="0.35">
      <c r="A92" s="2">
        <v>658</v>
      </c>
      <c r="B92" s="1" t="s">
        <v>96</v>
      </c>
      <c r="C92" s="3">
        <v>0</v>
      </c>
      <c r="D92" s="3">
        <v>0</v>
      </c>
      <c r="E92" s="5">
        <v>145503</v>
      </c>
      <c r="F92" s="5">
        <v>145503</v>
      </c>
      <c r="G92" s="3">
        <v>0</v>
      </c>
      <c r="H92" s="3">
        <v>0</v>
      </c>
    </row>
    <row r="93" spans="1:8" ht="29.4" thickBot="1" x14ac:dyDescent="0.35">
      <c r="A93" s="2">
        <v>663</v>
      </c>
      <c r="B93" s="1" t="s">
        <v>114</v>
      </c>
      <c r="C93" s="3">
        <v>0</v>
      </c>
      <c r="D93" s="3">
        <v>0</v>
      </c>
      <c r="E93" s="5">
        <v>3125</v>
      </c>
      <c r="F93" s="5">
        <v>3125</v>
      </c>
      <c r="G93" s="3">
        <v>0</v>
      </c>
      <c r="H93" s="3">
        <v>0</v>
      </c>
    </row>
    <row r="94" spans="1:8" ht="15" thickBot="1" x14ac:dyDescent="0.35">
      <c r="A94" s="2">
        <v>665</v>
      </c>
      <c r="B94" s="1" t="s">
        <v>97</v>
      </c>
      <c r="C94" s="3">
        <v>0</v>
      </c>
      <c r="D94" s="3">
        <v>0</v>
      </c>
      <c r="E94" s="5">
        <v>311797</v>
      </c>
      <c r="F94" s="5">
        <v>311797</v>
      </c>
      <c r="G94" s="3">
        <v>0</v>
      </c>
      <c r="H94" s="3">
        <v>0</v>
      </c>
    </row>
    <row r="95" spans="1:8" ht="15" thickBot="1" x14ac:dyDescent="0.35">
      <c r="A95" s="2">
        <v>666</v>
      </c>
      <c r="B95" s="1" t="s">
        <v>98</v>
      </c>
      <c r="C95" s="3">
        <v>0</v>
      </c>
      <c r="D95" s="3">
        <v>0</v>
      </c>
      <c r="E95" s="5">
        <v>11988</v>
      </c>
      <c r="F95" s="5">
        <v>11988</v>
      </c>
      <c r="G95" s="3">
        <v>0</v>
      </c>
      <c r="H95" s="3">
        <v>0</v>
      </c>
    </row>
    <row r="96" spans="1:8" ht="43.8" thickBot="1" x14ac:dyDescent="0.35">
      <c r="A96" s="2">
        <v>681</v>
      </c>
      <c r="B96" s="1" t="s">
        <v>99</v>
      </c>
      <c r="C96" s="3">
        <v>0</v>
      </c>
      <c r="D96" s="3">
        <v>0</v>
      </c>
      <c r="E96" s="5">
        <v>2168190</v>
      </c>
      <c r="F96" s="5">
        <v>2168190</v>
      </c>
      <c r="G96" s="3">
        <v>0</v>
      </c>
      <c r="H96" s="3">
        <v>0</v>
      </c>
    </row>
    <row r="97" spans="1:8" ht="43.8" thickBot="1" x14ac:dyDescent="0.35">
      <c r="A97" s="2">
        <v>686</v>
      </c>
      <c r="B97" s="1" t="s">
        <v>100</v>
      </c>
      <c r="C97" s="3">
        <v>0</v>
      </c>
      <c r="D97" s="3">
        <v>0</v>
      </c>
      <c r="E97" s="5">
        <v>582331</v>
      </c>
      <c r="F97" s="5">
        <v>582331</v>
      </c>
      <c r="G97" s="3">
        <v>0</v>
      </c>
      <c r="H97" s="3">
        <v>0</v>
      </c>
    </row>
    <row r="98" spans="1:8" ht="15" thickBot="1" x14ac:dyDescent="0.35">
      <c r="A98" s="2">
        <v>691</v>
      </c>
      <c r="B98" s="1" t="s">
        <v>101</v>
      </c>
      <c r="C98" s="3">
        <v>0</v>
      </c>
      <c r="D98" s="3">
        <v>0</v>
      </c>
      <c r="E98" s="5">
        <v>1074431</v>
      </c>
      <c r="F98" s="5">
        <v>1074431</v>
      </c>
      <c r="G98" s="3">
        <v>0</v>
      </c>
      <c r="H98" s="3">
        <v>0</v>
      </c>
    </row>
    <row r="99" spans="1:8" ht="15" thickBot="1" x14ac:dyDescent="0.35">
      <c r="A99" s="2">
        <v>704</v>
      </c>
      <c r="B99" s="1" t="s">
        <v>102</v>
      </c>
      <c r="C99" s="3">
        <v>0</v>
      </c>
      <c r="D99" s="3">
        <v>0</v>
      </c>
      <c r="E99" s="5">
        <v>238542</v>
      </c>
      <c r="F99" s="5">
        <v>238542</v>
      </c>
      <c r="G99" s="3">
        <v>0</v>
      </c>
      <c r="H99" s="3">
        <v>0</v>
      </c>
    </row>
    <row r="100" spans="1:8" ht="29.4" thickBot="1" x14ac:dyDescent="0.35">
      <c r="A100" s="2">
        <v>706</v>
      </c>
      <c r="B100" s="1" t="s">
        <v>103</v>
      </c>
      <c r="C100" s="3">
        <v>0</v>
      </c>
      <c r="D100" s="3">
        <v>0</v>
      </c>
      <c r="E100" s="5">
        <v>76951</v>
      </c>
      <c r="F100" s="5">
        <v>76951</v>
      </c>
      <c r="G100" s="3">
        <v>0</v>
      </c>
      <c r="H100" s="3">
        <v>0</v>
      </c>
    </row>
    <row r="101" spans="1:8" ht="15" thickBot="1" x14ac:dyDescent="0.35">
      <c r="A101" s="2">
        <v>707</v>
      </c>
      <c r="B101" s="1" t="s">
        <v>104</v>
      </c>
      <c r="C101" s="3">
        <v>0</v>
      </c>
      <c r="D101" s="3">
        <v>0</v>
      </c>
      <c r="E101" s="5">
        <v>21010759</v>
      </c>
      <c r="F101" s="5">
        <v>21010759</v>
      </c>
      <c r="G101" s="3">
        <v>0</v>
      </c>
      <c r="H101" s="3">
        <v>0</v>
      </c>
    </row>
    <row r="102" spans="1:8" ht="15" thickBot="1" x14ac:dyDescent="0.35">
      <c r="A102" s="2">
        <v>709</v>
      </c>
      <c r="B102" s="1" t="s">
        <v>115</v>
      </c>
      <c r="C102" s="3">
        <v>0</v>
      </c>
      <c r="D102" s="3">
        <v>0</v>
      </c>
      <c r="E102" s="5">
        <v>-6143</v>
      </c>
      <c r="F102" s="5">
        <v>-6143</v>
      </c>
      <c r="G102" s="3">
        <v>0</v>
      </c>
      <c r="H102" s="3">
        <v>0</v>
      </c>
    </row>
    <row r="103" spans="1:8" ht="15" thickBot="1" x14ac:dyDescent="0.35">
      <c r="A103" s="2">
        <v>758</v>
      </c>
      <c r="B103" s="1" t="s">
        <v>105</v>
      </c>
      <c r="C103" s="3">
        <v>0</v>
      </c>
      <c r="D103" s="3">
        <v>0</v>
      </c>
      <c r="E103" s="5">
        <v>861230</v>
      </c>
      <c r="F103" s="5">
        <v>861230</v>
      </c>
      <c r="G103" s="3">
        <v>0</v>
      </c>
      <c r="H103" s="3">
        <v>0</v>
      </c>
    </row>
    <row r="104" spans="1:8" ht="15" thickBot="1" x14ac:dyDescent="0.35">
      <c r="A104" s="2">
        <v>765</v>
      </c>
      <c r="B104" s="1" t="s">
        <v>106</v>
      </c>
      <c r="C104" s="3">
        <v>0</v>
      </c>
      <c r="D104" s="3">
        <v>0</v>
      </c>
      <c r="E104" s="5">
        <v>127596</v>
      </c>
      <c r="F104" s="5">
        <v>127596</v>
      </c>
      <c r="G104" s="3">
        <v>0</v>
      </c>
      <c r="H104" s="3">
        <v>0</v>
      </c>
    </row>
    <row r="105" spans="1:8" ht="15" thickBot="1" x14ac:dyDescent="0.35">
      <c r="A105" s="2">
        <v>768</v>
      </c>
      <c r="B105" s="1" t="s">
        <v>116</v>
      </c>
      <c r="C105" s="3">
        <v>0</v>
      </c>
      <c r="D105" s="3">
        <v>0</v>
      </c>
      <c r="E105" s="5">
        <v>276972</v>
      </c>
      <c r="F105" s="5">
        <v>276972</v>
      </c>
      <c r="G105" s="3">
        <v>0</v>
      </c>
      <c r="H105" s="3">
        <v>0</v>
      </c>
    </row>
    <row r="106" spans="1:8" ht="15" thickBot="1" x14ac:dyDescent="0.35">
      <c r="A106" s="2">
        <v>766</v>
      </c>
      <c r="B106" s="1" t="s">
        <v>107</v>
      </c>
      <c r="C106" s="3">
        <v>0</v>
      </c>
      <c r="D106" s="3">
        <v>0</v>
      </c>
      <c r="E106" s="5">
        <v>35675</v>
      </c>
      <c r="F106" s="5">
        <v>35675</v>
      </c>
      <c r="G106" s="3">
        <v>0</v>
      </c>
      <c r="H106" s="3">
        <v>0</v>
      </c>
    </row>
    <row r="107" spans="1:8" ht="43.8" thickBot="1" x14ac:dyDescent="0.35">
      <c r="A107" s="2">
        <v>781</v>
      </c>
      <c r="B107" s="1" t="s">
        <v>108</v>
      </c>
      <c r="C107" s="3">
        <v>0</v>
      </c>
      <c r="D107" s="3">
        <v>0</v>
      </c>
      <c r="E107" s="5">
        <v>46825</v>
      </c>
      <c r="F107" s="5">
        <v>46825</v>
      </c>
      <c r="G107" s="3">
        <v>0</v>
      </c>
      <c r="H107" s="3">
        <v>0</v>
      </c>
    </row>
    <row r="108" spans="1:8" ht="15" thickBot="1" x14ac:dyDescent="0.35">
      <c r="A108" s="2" t="s">
        <v>109</v>
      </c>
      <c r="B108" s="1"/>
      <c r="C108" s="5">
        <v>29724907</v>
      </c>
      <c r="D108" s="5">
        <v>29724907</v>
      </c>
      <c r="E108" s="5">
        <v>373703578</v>
      </c>
      <c r="F108" s="5">
        <v>373703578</v>
      </c>
      <c r="G108" s="5">
        <v>33911801</v>
      </c>
      <c r="H108" s="5">
        <v>33911801</v>
      </c>
    </row>
    <row r="113" spans="2:4" x14ac:dyDescent="0.3">
      <c r="B113" t="s">
        <v>118</v>
      </c>
      <c r="D113">
        <f>(E101-E75)/E75*100</f>
        <v>161.91128496439205</v>
      </c>
    </row>
    <row r="116" spans="2:4" x14ac:dyDescent="0.3">
      <c r="B116" t="s">
        <v>119</v>
      </c>
      <c r="D116">
        <f>F22/(C13+C14+C15)*100</f>
        <v>13.563771253086641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</vt:lpstr>
      <vt:lpstr>2016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Mirela Paunescu</dc:creator>
  <cp:lastModifiedBy>Mirela</cp:lastModifiedBy>
  <dcterms:created xsi:type="dcterms:W3CDTF">2020-09-10T10:30:06Z</dcterms:created>
  <dcterms:modified xsi:type="dcterms:W3CDTF">2025-09-16T13:00:11Z</dcterms:modified>
</cp:coreProperties>
</file>